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neostupkin/Downloads/"/>
    </mc:Choice>
  </mc:AlternateContent>
  <xr:revisionPtr revIDLastSave="0" documentId="13_ncr:1_{175A798E-FA95-E746-8E8F-DAF0D004DDB6}" xr6:coauthVersionLast="47" xr6:coauthVersionMax="47" xr10:uidLastSave="{00000000-0000-0000-0000-000000000000}"/>
  <bookViews>
    <workbookView xWindow="-4720" yWindow="-21000" windowWidth="38400" windowHeight="21000" xr2:uid="{00000000-000D-0000-FFFF-FFFF00000000}"/>
  </bookViews>
  <sheets>
    <sheet name="Приложение № 1" sheetId="1" r:id="rId1"/>
    <sheet name="Приложение № 2" sheetId="2" r:id="rId2"/>
    <sheet name="Приложение № 3" sheetId="3" r:id="rId3"/>
    <sheet name="Приложение № 4" sheetId="4" r:id="rId4"/>
  </sheets>
  <definedNames>
    <definedName name="_xlnm._FilterDatabase" localSheetId="0" hidden="1">'Приложение № 1'!$A$2:$H$52</definedName>
    <definedName name="_xlnm._FilterDatabase" localSheetId="1" hidden="1">'Приложение № 2'!$A$2:$H$54</definedName>
    <definedName name="_xlnm._FilterDatabase" localSheetId="2" hidden="1">'Приложение № 3'!$A$2:$H$43</definedName>
    <definedName name="_xlnm._FilterDatabase" localSheetId="3" hidden="1">'Приложение № 4'!$A$2:$H$32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 l="1"/>
  <c r="G47" i="2"/>
  <c r="G7" i="2"/>
  <c r="G31" i="2"/>
  <c r="G19" i="2"/>
  <c r="G23" i="1"/>
  <c r="G3" i="4"/>
  <c r="G3" i="3"/>
  <c r="G4" i="1"/>
  <c r="G27" i="3"/>
  <c r="G16" i="3"/>
  <c r="G12" i="3"/>
  <c r="G8" i="3"/>
  <c r="G15" i="2"/>
  <c r="G11" i="2"/>
  <c r="G38" i="1"/>
  <c r="G27" i="1"/>
  <c r="G19" i="1"/>
  <c r="G28" i="4"/>
  <c r="G25" i="4"/>
  <c r="G22" i="4"/>
  <c r="G19" i="4"/>
  <c r="G16" i="4"/>
  <c r="G5" i="4"/>
  <c r="G44" i="2"/>
  <c r="G42" i="2"/>
  <c r="G24" i="2"/>
  <c r="G48" i="1"/>
  <c r="G32" i="1"/>
  <c r="G37" i="3"/>
  <c r="G21" i="3"/>
  <c r="G3" i="1" l="1"/>
  <c r="G5" i="3"/>
  <c r="G16" i="1"/>
  <c r="G4" i="4"/>
  <c r="G5" i="2"/>
  <c r="G37" i="1"/>
  <c r="G30" i="2"/>
  <c r="G26" i="3"/>
  <c r="G4" i="2" l="1"/>
  <c r="G3" i="2" s="1"/>
  <c r="G15" i="1"/>
  <c r="G14" i="1" s="1"/>
  <c r="G4" i="3"/>
</calcChain>
</file>

<file path=xl/sharedStrings.xml><?xml version="1.0" encoding="utf-8"?>
<sst xmlns="http://schemas.openxmlformats.org/spreadsheetml/2006/main" count="895" uniqueCount="513">
  <si>
    <t>№ п/п</t>
  </si>
  <si>
    <t>Обязательное требование</t>
  </si>
  <si>
    <t>Подтверждающий документ</t>
  </si>
  <si>
    <t>Показатель</t>
  </si>
  <si>
    <t>Вес показателя</t>
  </si>
  <si>
    <t>Наименование показателя</t>
  </si>
  <si>
    <t xml:space="preserve">Примечания к расчетам показателей готовности </t>
  </si>
  <si>
    <t>ИНДЕКС ГОТОВНОСТИ</t>
  </si>
  <si>
    <r>
      <rPr>
        <sz val="12"/>
        <color theme="1"/>
        <rFont val="Times New Roman"/>
        <family val="1"/>
      </rPr>
      <t>Расчет осуществляется автоматически по формуле:
И</t>
    </r>
    <r>
      <rPr>
        <sz val="8"/>
        <color theme="1"/>
        <rFont val="Times New Roman"/>
        <family val="1"/>
      </rPr>
      <t>мо</t>
    </r>
    <r>
      <rPr>
        <sz val="12"/>
        <color theme="1"/>
        <rFont val="Times New Roman"/>
        <family val="1"/>
      </rPr>
      <t xml:space="preserve"> = К</t>
    </r>
    <r>
      <rPr>
        <sz val="8"/>
        <color theme="1"/>
        <rFont val="Times New Roman"/>
        <family val="1"/>
      </rPr>
      <t>закон о тепл</t>
    </r>
    <r>
      <rPr>
        <sz val="12"/>
        <color theme="1"/>
        <rFont val="Times New Roman"/>
        <family val="1"/>
      </rPr>
      <t>*0,65+К</t>
    </r>
    <r>
      <rPr>
        <sz val="8"/>
        <color theme="1"/>
        <rFont val="Times New Roman"/>
        <family val="1"/>
      </rPr>
      <t>оценка</t>
    </r>
    <r>
      <rPr>
        <sz val="12"/>
        <color theme="1"/>
        <rFont val="Times New Roman"/>
        <family val="1"/>
      </rPr>
      <t xml:space="preserve">*0,35 </t>
    </r>
  </si>
  <si>
    <t>Выполнить требования, установленные частью 3 статьи 20 Федерального закона от 27 июля 2010 г. № 190-ФЗ «О теплоснабжении» (далее – Федеральный закон о теплоснабжении) 
(подпункт 8.1 пункта 8 Правил обеспечения готовности к отопительному периоду, утвержденных приказом Минэнерго России от 13 ноября 2024 г. № 2234 
(далее – Правила):</t>
  </si>
  <si>
    <t>–</t>
  </si>
  <si>
    <t>Показатель выполнения требований Федерального
закона о теплоснабжении</t>
  </si>
  <si>
    <r>
      <t>К</t>
    </r>
    <r>
      <rPr>
        <sz val="8"/>
        <color theme="1"/>
        <rFont val="Times New Roman"/>
        <family val="1"/>
      </rPr>
      <t>закон о тепл</t>
    </r>
  </si>
  <si>
    <r>
      <t>Расчет осуществляется автоматически по формуле:
К</t>
    </r>
    <r>
      <rPr>
        <sz val="8"/>
        <color theme="1"/>
        <rFont val="Times New Roman"/>
        <family val="1"/>
      </rPr>
      <t>закон о тепл</t>
    </r>
    <r>
      <rPr>
        <sz val="12"/>
        <color theme="1"/>
        <rFont val="Times New Roman"/>
        <family val="1"/>
      </rPr>
      <t xml:space="preserve"> = К</t>
    </r>
    <r>
      <rPr>
        <sz val="8"/>
        <color theme="1"/>
        <rFont val="Times New Roman"/>
        <family val="1"/>
      </rPr>
      <t>порядок</t>
    </r>
    <r>
      <rPr>
        <sz val="12"/>
        <color theme="1"/>
        <rFont val="Times New Roman"/>
        <family val="1"/>
      </rPr>
      <t>*0,4+К</t>
    </r>
    <r>
      <rPr>
        <sz val="8"/>
        <color theme="1"/>
        <rFont val="Times New Roman"/>
        <family val="1"/>
      </rPr>
      <t>схем</t>
    </r>
    <r>
      <rPr>
        <sz val="12"/>
        <color theme="1"/>
        <rFont val="Times New Roman"/>
        <family val="1"/>
      </rPr>
      <t>*0,3+К</t>
    </r>
    <r>
      <rPr>
        <sz val="8"/>
        <color theme="1"/>
        <rFont val="Times New Roman"/>
        <family val="1"/>
      </rPr>
      <t>бесхоз</t>
    </r>
    <r>
      <rPr>
        <sz val="12"/>
        <color theme="1"/>
        <rFont val="Times New Roman"/>
        <family val="1"/>
      </rPr>
      <t xml:space="preserve">*0,3
</t>
    </r>
  </si>
  <si>
    <t>1.1</t>
  </si>
  <si>
    <t xml:space="preserve">Иметь порядок (план) действий по ликвидации последствий аварийных ситуаций в сфере теплоснабжения в муниципальном образовании
(пункт 1 части 3 статьи 20 Федерального закона о теплоснабжении)
</t>
  </si>
  <si>
    <t xml:space="preserve">Утвержденный (актуализированный) порядок (план) действий по ликвидации последствий аварийных ситуаций в сфере теплоснабжения 
в муниципальном образовании (в том числе с применением электронного моделирования аварийных ситуаций)
(подпункт 8.3.1 пункта 8 Правил)
</t>
  </si>
  <si>
    <t>Показатель наличия порядка (плана) действий по ликвидации последствий аварийных ситуаций в сфере теплоснабжения в муниципальном образовании</t>
  </si>
  <si>
    <r>
      <t>К</t>
    </r>
    <r>
      <rPr>
        <sz val="8"/>
        <color theme="1"/>
        <rFont val="Times New Roman"/>
        <family val="1"/>
      </rPr>
      <t>порядок</t>
    </r>
    <r>
      <rPr>
        <sz val="12"/>
        <color theme="1"/>
        <rFont val="Times New Roman"/>
        <family val="1"/>
      </rPr>
      <t xml:space="preserve">
</t>
    </r>
  </si>
  <si>
    <t xml:space="preserve">Необходимо выбрать одно значение, в зависимости от следующих условий:
наличие – 1;
отсутствие – 0
</t>
  </si>
  <si>
    <t>1.2</t>
  </si>
  <si>
    <t xml:space="preserve">Иметь утвержденную актуализированную схему теплоснабжения в соответствии с частью 3 статьи 23 Федерального закона о теплоснабжении
(пункт 2 части 3 статьи 20 Федерального закона о теплоснабжении)
</t>
  </si>
  <si>
    <t xml:space="preserve">Утвержденная актуализированная схема теплоснабжения, в соответствии с требованиями постановления Правительства Российской Федерации от 22 февраля 2012 г. № 154 
(подпункт 8.3.2 пункта Правил)
</t>
  </si>
  <si>
    <t>Показатель наличия утвержденной актуализированной схемы теплоснабжения</t>
  </si>
  <si>
    <r>
      <t>К</t>
    </r>
    <r>
      <rPr>
        <sz val="8"/>
        <color theme="1"/>
        <rFont val="Times New Roman"/>
        <family val="1"/>
      </rPr>
      <t>схем</t>
    </r>
  </si>
  <si>
    <t xml:space="preserve">Необходимо выбрать одно значение, в зависимости от следующих условий:
наличие – 1;
отсутствие – 0
</t>
  </si>
  <si>
    <t>1.3</t>
  </si>
  <si>
    <t xml:space="preserve">Обеспечить подготовку к отопительному периоду бесхозяйных объектов теплоснабжения, в отношении которых в соответствии с частью 6.4 статьи 15 Федерального закона о теплоснабжении не определена организация по содержанию и обслуживанию
(пункт 3 части 3 статьи 20 Федерального закона о теплоснабжении)
</t>
  </si>
  <si>
    <t xml:space="preserve">Документы, предусмотренные подпунктами 9.3.1, 
9.3.3 – 9.3.12, 9.3.14 – 9.3.16, 9.3.18 – 9.3.24, 9.3.26 – 9.3.28 пункта 9 Правил, и документы, подтверждающие выполнение требований по обеспечению готовности к отопительному периоду бесхозяйных объектов теплоснабжения, в отношении которых не определена организация, которая будет осуществлять содержание и обслуживание бесхозяйного объекта теплоснабжения, в соответствии с требованиями части 6.1 статьи 15 Федерального закона о теплоснабжении 
(подпункт 8.3.3 пункта 8 Правил)
</t>
  </si>
  <si>
    <t>Показатель подготовки к отопительному периоду бесхозяйных объектов теплоснабжения</t>
  </si>
  <si>
    <r>
      <rPr>
        <sz val="12"/>
        <color theme="1"/>
        <rFont val="Times New Roman"/>
        <family val="1"/>
      </rPr>
      <t>К</t>
    </r>
    <r>
      <rPr>
        <sz val="8"/>
        <color theme="1"/>
        <rFont val="Times New Roman"/>
        <family val="1"/>
      </rPr>
      <t>бесхоз</t>
    </r>
  </si>
  <si>
    <t xml:space="preserve">При отсутствии бесхозяйных объектов теплоснабжения, в отношении которых не определена организация, которая будет осуществлять содержание и обслуживание бесхозяйного объекта теплоснабжения Кбесхоз принимается равным 1.
При наличии бесхозяйных объектов теплоснабжения, для которых определена организация по содержанию и обслуживанию Кбесхоз принимается равным 1.
Если для бесхозяйных объектов не определена организация, которая будет осуществлять содержание и обслуживание, расчет Кбесхоз ведется в соответствии с Приложением к оценочному листу для расчета показателя подготовки бесхозяйных объектов теплоснабжения, которым не определена организация, осуществляющая содержание и обслуживание
</t>
  </si>
  <si>
    <t xml:space="preserve">Осуществить оценку обеспечения готовности к отопительному периоду лицами, указанными в подпунктах 1.2 – 1.6 пункта 1 Правил в соответствии с Порядком проведения оценки обеспечения готовности к отопительному периоду, утвержденным приказом Минэнерго России от 13 ноября 2024 г. № 2234  (далее – Порядок)
(подпункт 8.2 пункта 8 Правил) 
</t>
  </si>
  <si>
    <t xml:space="preserve">Выданные акты оценки обеспечения готовности к отопительному периоду, подтверждающие выполнение требований, установленных подпунктом 8.2 пункта 8 
(подпункт 8.2 пункта 8 Правил)
</t>
  </si>
  <si>
    <t xml:space="preserve">Показатель оценки обеспечения готовности к отопительному периоду лицами, указанными в подпунктах 1.2 – 1.6 пункта 1 Правил
</t>
  </si>
  <si>
    <r>
      <t>К</t>
    </r>
    <r>
      <rPr>
        <sz val="8"/>
        <color theme="1"/>
        <rFont val="Times New Roman"/>
        <family val="1"/>
      </rPr>
      <t>оценка</t>
    </r>
  </si>
  <si>
    <r>
      <t>Расчет осуществляется автоматически по формуле:
К</t>
    </r>
    <r>
      <rPr>
        <sz val="8"/>
        <color theme="1"/>
        <rFont val="Times New Roman"/>
        <family val="1"/>
      </rPr>
      <t>оценка</t>
    </r>
    <r>
      <rPr>
        <sz val="12"/>
        <color theme="1"/>
        <rFont val="Times New Roman"/>
        <family val="1"/>
      </rPr>
      <t>=(n</t>
    </r>
    <r>
      <rPr>
        <sz val="8"/>
        <color theme="1"/>
        <rFont val="Times New Roman"/>
        <family val="1"/>
      </rPr>
      <t>актов</t>
    </r>
    <r>
      <rPr>
        <sz val="12"/>
        <color theme="1"/>
        <rFont val="Times New Roman"/>
        <family val="1"/>
      </rPr>
      <t>/n</t>
    </r>
    <r>
      <rPr>
        <sz val="8"/>
        <color theme="1"/>
        <rFont val="Times New Roman"/>
        <family val="1"/>
      </rPr>
      <t>всего</t>
    </r>
    <r>
      <rPr>
        <sz val="12"/>
        <color theme="1"/>
        <rFont val="Times New Roman"/>
        <family val="1"/>
      </rPr>
      <t>)*l</t>
    </r>
    <r>
      <rPr>
        <sz val="8"/>
        <color theme="1"/>
        <rFont val="Times New Roman"/>
        <family val="1"/>
      </rPr>
      <t>порядок</t>
    </r>
    <r>
      <rPr>
        <sz val="12"/>
        <color theme="1"/>
        <rFont val="Times New Roman"/>
        <family val="1"/>
      </rPr>
      <t xml:space="preserve"> </t>
    </r>
  </si>
  <si>
    <t>2.1</t>
  </si>
  <si>
    <t xml:space="preserve"> – </t>
  </si>
  <si>
    <r>
      <t>l</t>
    </r>
    <r>
      <rPr>
        <sz val="8"/>
        <color theme="1"/>
        <rFont val="Times New Roman"/>
        <family val="1"/>
      </rPr>
      <t>порядок</t>
    </r>
  </si>
  <si>
    <r>
      <rPr>
        <sz val="12"/>
        <color theme="1"/>
        <rFont val="Times New Roman"/>
        <family val="1"/>
      </rPr>
      <t>Необходимо выбрать одно значение, в зависимости от следующих условий:
- при соблюдении Порядка l</t>
    </r>
    <r>
      <rPr>
        <sz val="8"/>
        <color theme="1"/>
        <rFont val="Times New Roman"/>
        <family val="1"/>
      </rPr>
      <t>порядок</t>
    </r>
    <r>
      <rPr>
        <sz val="12"/>
        <color theme="1"/>
        <rFont val="Times New Roman"/>
        <family val="1"/>
      </rPr>
      <t xml:space="preserve"> принимается равным 1.
- при не соблюдении Порядка l</t>
    </r>
    <r>
      <rPr>
        <sz val="8"/>
        <color theme="1"/>
        <rFont val="Times New Roman"/>
        <family val="1"/>
      </rPr>
      <t xml:space="preserve">порядок </t>
    </r>
    <r>
      <rPr>
        <sz val="12"/>
        <color theme="1"/>
        <rFont val="Times New Roman"/>
        <family val="1"/>
      </rPr>
      <t>принимается равным 0</t>
    </r>
  </si>
  <si>
    <t>2.2</t>
  </si>
  <si>
    <r>
      <t>n</t>
    </r>
    <r>
      <rPr>
        <sz val="8"/>
        <color theme="1"/>
        <rFont val="Times New Roman"/>
        <family val="1"/>
      </rPr>
      <t xml:space="preserve">актов </t>
    </r>
  </si>
  <si>
    <t>Необходимо указать фактическое значение
количества теплоснабжающих и теплосетевых организаций, владельцев тепловых сетей, не являющихся теплосетевыми организациями, прошедших оценку готовности и получивших акт оценки обеспечения готовности к отопительному периоду</t>
  </si>
  <si>
    <t>2.3</t>
  </si>
  <si>
    <r>
      <t>n</t>
    </r>
    <r>
      <rPr>
        <sz val="8"/>
        <color theme="1"/>
        <rFont val="Times New Roman"/>
        <family val="1"/>
      </rPr>
      <t xml:space="preserve">всего </t>
    </r>
  </si>
  <si>
    <t xml:space="preserve">Необходимо указать фактическое значение
количества теплоснабжающих и теплосетевых организаций, владельцев тепловых сетей, не являющихся теплосетевыми организациями, всего (информация о количестве должна соответствовать схемам теплоснабжения)
</t>
  </si>
  <si>
    <t xml:space="preserve">Образец приложения к расчету индекса готовности к отопительному периоду муниципального образования в случае наличия у них бесхозяйных объектов теплоснабжения, которым не определена организация, осуществляющая их содержание и обслуживание
</t>
  </si>
  <si>
    <t xml:space="preserve">Разъяснения по расчетам показателей готовности </t>
  </si>
  <si>
    <r>
      <t>К</t>
    </r>
    <r>
      <rPr>
        <b/>
        <sz val="8"/>
        <color theme="1"/>
        <rFont val="Times New Roman"/>
        <family val="1"/>
      </rPr>
      <t>бесхоз</t>
    </r>
  </si>
  <si>
    <r>
      <t>Расчет осуществляется, если для бесхозяйных объектов не определена организация, которая будет осуществлять содержание и обслуживание.
Расчет осуществляется автоматически по формуле:
К</t>
    </r>
    <r>
      <rPr>
        <sz val="8"/>
        <color theme="1"/>
        <rFont val="Times New Roman"/>
        <family val="1"/>
      </rPr>
      <t>бесхоз</t>
    </r>
    <r>
      <rPr>
        <sz val="12"/>
        <color theme="1"/>
        <rFont val="Times New Roman"/>
        <family val="1"/>
      </rPr>
      <t>= К</t>
    </r>
    <r>
      <rPr>
        <sz val="8"/>
        <color theme="1"/>
        <rFont val="Times New Roman"/>
        <family val="1"/>
      </rPr>
      <t>закон о тепл</t>
    </r>
    <r>
      <rPr>
        <sz val="12"/>
        <color theme="1"/>
        <rFont val="Times New Roman"/>
        <family val="1"/>
      </rPr>
      <t>*0,9+К</t>
    </r>
    <r>
      <rPr>
        <sz val="8"/>
        <color theme="1"/>
        <rFont val="Times New Roman"/>
        <family val="1"/>
      </rPr>
      <t>предп</t>
    </r>
    <r>
      <rPr>
        <sz val="12"/>
        <color theme="1"/>
        <rFont val="Times New Roman"/>
        <family val="1"/>
      </rPr>
      <t xml:space="preserve">*0,1
</t>
    </r>
  </si>
  <si>
    <t>1</t>
  </si>
  <si>
    <t xml:space="preserve">Выполнить требования, установленные частью 4 статьи 20 Федерального закона от 27 июля 2010 г. № 190-ФЗ «О теплоснабжении» (далее – Федеральный закон о теплоснабжении)
(подпункт 9.1 пункта 9 Правил обеспечения готовности к отопительному периоду, утвержденных приказом Минэнерго России от 13 ноября 2024 г. № 2234 (далее – Правила):
</t>
  </si>
  <si>
    <t>Показатель выполнения требований Федерального закона о теплоснабжении</t>
  </si>
  <si>
    <r>
      <t>Расчет осуществляется автоматически по формуле:
К</t>
    </r>
    <r>
      <rPr>
        <sz val="8"/>
        <color theme="1"/>
        <rFont val="Times New Roman"/>
        <family val="1"/>
      </rPr>
      <t>закон о тепл</t>
    </r>
    <r>
      <rPr>
        <sz val="12"/>
        <color theme="1"/>
        <rFont val="Times New Roman"/>
        <family val="1"/>
      </rPr>
      <t>= К</t>
    </r>
    <r>
      <rPr>
        <sz val="8"/>
        <color theme="1"/>
        <rFont val="Times New Roman"/>
        <family val="1"/>
      </rPr>
      <t>функ</t>
    </r>
    <r>
      <rPr>
        <sz val="12"/>
        <color theme="1"/>
        <rFont val="Times New Roman"/>
        <family val="1"/>
      </rPr>
      <t>*0,05+К</t>
    </r>
    <r>
      <rPr>
        <sz val="8"/>
        <color theme="1"/>
        <rFont val="Times New Roman"/>
        <family val="1"/>
      </rPr>
      <t>режим.налад</t>
    </r>
    <r>
      <rPr>
        <sz val="12"/>
        <color theme="1"/>
        <rFont val="Times New Roman"/>
        <family val="1"/>
      </rPr>
      <t>*0,01+
К</t>
    </r>
    <r>
      <rPr>
        <sz val="8"/>
        <color theme="1"/>
        <rFont val="Times New Roman"/>
        <family val="1"/>
      </rPr>
      <t>качест</t>
    </r>
    <r>
      <rPr>
        <sz val="12"/>
        <color theme="1"/>
        <rFont val="Times New Roman"/>
        <family val="1"/>
      </rPr>
      <t>*0,04+К</t>
    </r>
    <r>
      <rPr>
        <sz val="8"/>
        <color theme="1"/>
        <rFont val="Times New Roman"/>
        <family val="1"/>
      </rPr>
      <t>кач.строит</t>
    </r>
    <r>
      <rPr>
        <sz val="12"/>
        <color theme="1"/>
        <rFont val="Times New Roman"/>
        <family val="1"/>
      </rPr>
      <t>*0,3+К</t>
    </r>
    <r>
      <rPr>
        <sz val="8"/>
        <color theme="1"/>
        <rFont val="Times New Roman"/>
        <family val="1"/>
      </rPr>
      <t>надеж</t>
    </r>
    <r>
      <rPr>
        <sz val="12"/>
        <color theme="1"/>
        <rFont val="Times New Roman"/>
        <family val="1"/>
      </rPr>
      <t xml:space="preserve">*0,6
</t>
    </r>
  </si>
  <si>
    <t xml:space="preserve">Обеспечивать функционирование эксплуатационной, диспетчерской и аварийной служб
(пункт 1 части 4 статьи 20 Федерального закона о теплоснабжении)
</t>
  </si>
  <si>
    <t xml:space="preserve">Документы, предусмотренные подпунктами 9.3.1, 9.3.3 – 9.3.8 пункта 9 Правил
</t>
  </si>
  <si>
    <t xml:space="preserve">Показатель обеспечения функционирования эксплуатационной, диспетчерской и аварийной служб </t>
  </si>
  <si>
    <r>
      <t>К</t>
    </r>
    <r>
      <rPr>
        <sz val="8"/>
        <color theme="1"/>
        <rFont val="Times New Roman"/>
        <family val="1"/>
      </rPr>
      <t>функц</t>
    </r>
  </si>
  <si>
    <r>
      <t>Расчет осуществляется автоматически по формуле:
К</t>
    </r>
    <r>
      <rPr>
        <sz val="8"/>
        <color theme="1"/>
        <rFont val="Times New Roman"/>
        <family val="1"/>
      </rPr>
      <t>функц</t>
    </r>
    <r>
      <rPr>
        <sz val="12"/>
        <color theme="1"/>
        <rFont val="Times New Roman"/>
        <family val="1"/>
      </rPr>
      <t>=К</t>
    </r>
    <r>
      <rPr>
        <sz val="8"/>
        <color theme="1"/>
        <rFont val="Times New Roman"/>
        <family val="1"/>
      </rPr>
      <t>шт</t>
    </r>
    <r>
      <rPr>
        <sz val="12"/>
        <color theme="1"/>
        <rFont val="Times New Roman"/>
        <family val="1"/>
      </rPr>
      <t>*0,1+К</t>
    </r>
    <r>
      <rPr>
        <sz val="8"/>
        <color theme="1"/>
        <rFont val="Times New Roman"/>
        <family val="1"/>
      </rPr>
      <t>дисп</t>
    </r>
    <r>
      <rPr>
        <sz val="12"/>
        <color theme="1"/>
        <rFont val="Times New Roman"/>
        <family val="1"/>
      </rPr>
      <t>*0,1+К</t>
    </r>
    <r>
      <rPr>
        <sz val="8"/>
        <color theme="1"/>
        <rFont val="Times New Roman"/>
        <family val="1"/>
      </rPr>
      <t>перечень</t>
    </r>
    <r>
      <rPr>
        <sz val="12"/>
        <color theme="1"/>
        <rFont val="Times New Roman"/>
        <family val="1"/>
      </rPr>
      <t>*0,1+
К</t>
    </r>
    <r>
      <rPr>
        <sz val="8"/>
        <color theme="1"/>
        <rFont val="Times New Roman"/>
        <family val="1"/>
      </rPr>
      <t>эксп/произв.инстр</t>
    </r>
    <r>
      <rPr>
        <sz val="12"/>
        <color theme="1"/>
        <rFont val="Times New Roman"/>
        <family val="1"/>
      </rPr>
      <t>*0,1+К</t>
    </r>
    <r>
      <rPr>
        <sz val="8"/>
        <color theme="1"/>
        <rFont val="Times New Roman"/>
        <family val="1"/>
      </rPr>
      <t>знаний</t>
    </r>
    <r>
      <rPr>
        <sz val="12"/>
        <color theme="1"/>
        <rFont val="Times New Roman"/>
        <family val="1"/>
      </rPr>
      <t>*0,1+
К</t>
    </r>
    <r>
      <rPr>
        <sz val="8"/>
        <color theme="1"/>
        <rFont val="Times New Roman"/>
        <family val="1"/>
      </rPr>
      <t>обуч</t>
    </r>
    <r>
      <rPr>
        <sz val="12"/>
        <color theme="1"/>
        <rFont val="Times New Roman"/>
        <family val="1"/>
      </rPr>
      <t>*0,1+ К</t>
    </r>
    <r>
      <rPr>
        <sz val="8"/>
        <color theme="1"/>
        <rFont val="Times New Roman"/>
        <family val="1"/>
      </rPr>
      <t>отв</t>
    </r>
    <r>
      <rPr>
        <sz val="12"/>
        <color theme="1"/>
        <rFont val="Times New Roman"/>
        <family val="1"/>
      </rPr>
      <t>*0,1+К</t>
    </r>
    <r>
      <rPr>
        <sz val="8"/>
        <color theme="1"/>
        <rFont val="Times New Roman"/>
        <family val="1"/>
      </rPr>
      <t>охр.труда</t>
    </r>
    <r>
      <rPr>
        <sz val="12"/>
        <color theme="1"/>
        <rFont val="Times New Roman"/>
        <family val="1"/>
      </rPr>
      <t>*0,15+К</t>
    </r>
    <r>
      <rPr>
        <sz val="8"/>
        <color theme="1"/>
        <rFont val="Times New Roman"/>
        <family val="1"/>
      </rPr>
      <t>трен</t>
    </r>
    <r>
      <rPr>
        <sz val="12"/>
        <color theme="1"/>
        <rFont val="Times New Roman"/>
        <family val="1"/>
      </rPr>
      <t xml:space="preserve">*0,15
</t>
    </r>
  </si>
  <si>
    <t>1.1.1</t>
  </si>
  <si>
    <t xml:space="preserve">Выписка из утвержденного штатного расписания, подтверждающая наличие персонала, осуществляющего функции эксплуатационной, диспетчерской и аварийной служб, или договоры на техническое обслуживание, энергосервисные контракты в случае привлечения специализированных организаций для эксплуатации оборудования (подпункт 9.3.1 пункта 9 Правил)
</t>
  </si>
  <si>
    <t xml:space="preserve">Показатель наличия персонала, осуществляющего функции эксплуатационной, диспетчерской и аварийной служб или договоров на техническое обслуживание, энергосервисных контрактов </t>
  </si>
  <si>
    <r>
      <t>К</t>
    </r>
    <r>
      <rPr>
        <sz val="8"/>
        <color theme="1"/>
        <rFont val="Times New Roman"/>
        <family val="1"/>
      </rPr>
      <t>шт</t>
    </r>
  </si>
  <si>
    <t>1.1.2</t>
  </si>
  <si>
    <t>Утвержденное положение о диспетчерской службе или распорядительный документ организации о назначении ответственного за диспетчерское управление в соответствии с требованиями главы V Правил технической эксплуатации объектов теплоснабжения и теплопотребляющих установок, утвержденных приказом Минэнерго России от 14 мая 2025 г. № 511 (далее - Правила № 511) (подпункт 9.3.3 пункта 9 Правил)</t>
  </si>
  <si>
    <t>Показатель наличия положение о диспетчерской службе или распорядительный документ организации о назначении ответственного за диспетчерское управление</t>
  </si>
  <si>
    <r>
      <t>К</t>
    </r>
    <r>
      <rPr>
        <sz val="8"/>
        <color theme="1"/>
        <rFont val="Times New Roman"/>
        <family val="1"/>
      </rPr>
      <t>дисп</t>
    </r>
  </si>
  <si>
    <t>1.1.3</t>
  </si>
  <si>
    <t xml:space="preserve">Организационно-распорядительные документы об утверждении перечня производственных инструкций для безопасной эксплуатации котлов и вспомогательного оборудования в случае эксплуатации опасных производственных объектов (далее - ОПО), разработанного в соответствии с пунктом 278 Правил промышленной безопасности при использовании оборудования, работающего под избыточным давлением, утвержденных приказом Ростехнадзора от 15 декабря 2020 г. № 536 (далее - Правила промышленной безопасности), и (или) перечня документации эксплуатирующей организации для объектов, не являющихся ОПО, разработанного в соответствии с подпунктом 2 пункта 6 Правил № 511 (подпункт 9.3.4 пункта 9 Правил)
</t>
  </si>
  <si>
    <t>Показатель наличия перечня производственных инструкций для безопасной эксплуатации котлов и вспомогательного оборудования</t>
  </si>
  <si>
    <r>
      <t>К</t>
    </r>
    <r>
      <rPr>
        <sz val="8"/>
        <color theme="1"/>
        <rFont val="Times New Roman"/>
        <family val="1"/>
      </rPr>
      <t>перечень</t>
    </r>
  </si>
  <si>
    <r>
      <rPr>
        <sz val="12"/>
        <rFont val="Times New Roman"/>
        <family val="1"/>
      </rPr>
      <t>Расчет осуществляется автоматически по формуле:
К</t>
    </r>
    <r>
      <rPr>
        <sz val="8"/>
        <rFont val="Times New Roman"/>
        <family val="1"/>
      </rPr>
      <t>перечень</t>
    </r>
    <r>
      <rPr>
        <sz val="12"/>
        <rFont val="Times New Roman"/>
        <family val="1"/>
      </rPr>
      <t xml:space="preserve"> = К</t>
    </r>
    <r>
      <rPr>
        <sz val="8"/>
        <rFont val="Times New Roman"/>
        <family val="1"/>
      </rPr>
      <t>переченьОПО</t>
    </r>
    <r>
      <rPr>
        <sz val="12"/>
        <rFont val="Times New Roman"/>
        <family val="1"/>
      </rPr>
      <t>*0,5+ К</t>
    </r>
    <r>
      <rPr>
        <sz val="8"/>
        <rFont val="Times New Roman"/>
        <family val="1"/>
      </rPr>
      <t>перечень неОПО</t>
    </r>
    <r>
      <rPr>
        <sz val="12"/>
        <rFont val="Times New Roman"/>
        <family val="1"/>
      </rPr>
      <t xml:space="preserve">*0,5
</t>
    </r>
    <r>
      <rPr>
        <sz val="12"/>
        <rFont val="Times New Roman"/>
        <family val="1"/>
      </rPr>
      <t>Если в отношении объекта оценки какой-либо из показателей, указанных в подпунктах 1.1.3.1, 1.1.3.2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t>
    </r>
    <r>
      <rPr>
        <sz val="12"/>
        <rFont val="Times New Roman"/>
        <family val="1"/>
      </rPr>
      <t xml:space="preserve">
</t>
    </r>
  </si>
  <si>
    <t>1.1.3.1</t>
  </si>
  <si>
    <t>Показатель наличия перечня производственных инструкций для безопасной эксплуатации котлов и вспомогательного оборудования в случае эксплуатации ОПО</t>
  </si>
  <si>
    <r>
      <t>К</t>
    </r>
    <r>
      <rPr>
        <sz val="8"/>
        <color theme="1"/>
        <rFont val="Times New Roman"/>
        <family val="1"/>
      </rPr>
      <t>переченьОПО</t>
    </r>
  </si>
  <si>
    <t xml:space="preserve">В случае эксплуатации ОПО необходимо выбрать одно значение в зависимости от следующих условий:
наличие – 1;
отсутствие – 0.
Если ОПО не эксплуатируются, значение принимается равным 1.
</t>
  </si>
  <si>
    <t>1.1.3.2</t>
  </si>
  <si>
    <t>Показатель наличия перечня документации эксплуатирующей организации для объектов, не являющихся ОПО</t>
  </si>
  <si>
    <r>
      <t>К</t>
    </r>
    <r>
      <rPr>
        <sz val="8"/>
        <color theme="1"/>
        <rFont val="Times New Roman"/>
        <family val="1"/>
      </rPr>
      <t>перечень неОПО</t>
    </r>
  </si>
  <si>
    <t>1.1.4</t>
  </si>
  <si>
    <t>Утвержденные в соответствии с требованиями пунктов 35 и 38 Правил № 511 эксплуатационные инструкции объектов теплоснабжения и (или) производственные инструкции, разработанные в соответствии с пунктами 278, 363 и 364 Правил промышленной безопасности (подпункт 9.3.5 пункта 9 Правил)</t>
  </si>
  <si>
    <t>Показатель наличия эксплуатационных инструкций объектов теплоснабжения и (или) производственных инструкций</t>
  </si>
  <si>
    <r>
      <t>К</t>
    </r>
    <r>
      <rPr>
        <sz val="8"/>
        <color theme="1"/>
        <rFont val="Times New Roman"/>
        <family val="1"/>
      </rPr>
      <t>экспл/произв.инстр</t>
    </r>
  </si>
  <si>
    <t>Необходимо выбрать одно значение, в зависимости от следующих условий:
наличие – 1;
отсутствие – 0</t>
  </si>
  <si>
    <t>1.1.5</t>
  </si>
  <si>
    <t>Копии удостоверений о проверке знаний или журнала проверки знаний, протоколов проверки знаний, предусмотренных пунктами 43 - 45 Правил технической эксплуатации электроустановок потребителей электрической энергии, утвержденных приказом Минэнерго России от 12 августа 2022 г. № 811 (далее - Правила технической эксплуатации электроустановок потребителей), пунктами 70, 71 Правил № 511,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предусмотренных пунктом 238 Правил промышленной безопасности, в случае эксплуатации ОПО
(подпункт 9.3.6 пункта 9 Правил)</t>
  </si>
  <si>
    <t>Показатель наличия удостоверений проверки знаний или журнала проверки знаний, протоколов проверки знаний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t>
  </si>
  <si>
    <r>
      <t>К</t>
    </r>
    <r>
      <rPr>
        <sz val="8"/>
        <color theme="1"/>
        <rFont val="Times New Roman"/>
        <family val="1"/>
      </rPr>
      <t>знаний</t>
    </r>
  </si>
  <si>
    <t>1.1.5.1</t>
  </si>
  <si>
    <t>Показатель наличия удостоверений о проверке знаний или журнала проверки знаний, протоколов проверки знаний, предусмотренных Правилами технической эксплуатации электроустановок потребителей, Правилами № 511</t>
  </si>
  <si>
    <r>
      <t>К</t>
    </r>
    <r>
      <rPr>
        <sz val="8"/>
        <color theme="1"/>
        <rFont val="Times New Roman"/>
        <family val="1"/>
      </rPr>
      <t>пров зн не ОПО</t>
    </r>
  </si>
  <si>
    <t>1.1.5.2</t>
  </si>
  <si>
    <t>Показатель наличия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предусмотренных Правилами промышленной безопасности, в случае эксплуатации ОПО</t>
  </si>
  <si>
    <r>
      <t>К</t>
    </r>
    <r>
      <rPr>
        <sz val="8"/>
        <color theme="1"/>
        <rFont val="Times New Roman"/>
        <family val="1"/>
      </rPr>
      <t>пров зн ОПО</t>
    </r>
  </si>
  <si>
    <t>1.1.6</t>
  </si>
  <si>
    <t>Копии документов, подтверждающих проведение обучения работников действиям в случае аварии или инцидента на опасном производственном объекте, в соответствии со статьей 10 Федерального закона от 21 июля 1997 г. № 116-ФЗ «О промышленной безопасности опасных производственных объектов» (далее - Федеральный закон о промышленной безопасности)
(подпункт 9.3.7 пункта 9 Правил)</t>
  </si>
  <si>
    <t>Показатель наличия документов, подтверждающих проведение обучения работников действиям в случае аварии или инцидента на опасном производственном объекте</t>
  </si>
  <si>
    <r>
      <t>К</t>
    </r>
    <r>
      <rPr>
        <sz val="8"/>
        <color theme="1"/>
        <rFont val="Times New Roman"/>
        <family val="1"/>
      </rPr>
      <t>обуч</t>
    </r>
  </si>
  <si>
    <t>1.1.7</t>
  </si>
  <si>
    <t xml:space="preserve">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не отнесенных к ОПО, определенные пунктом 7 Правил № 511, и (или) ответственных лиц за безопасную эксплуатацию оборудования, работающего под избыточным давлением, и ответственных за осуществление производственного контроля при эксплуатации оборудования, отнесенного к ОПО, определенные пунктом 228 Правил промышленной безопасности (подпункт 9.3.8 пункта 9 Правил)
</t>
  </si>
  <si>
    <t>Показатель наличия организационно-распорядительных документов организации о назначении ответственных лиц за тепловые энергоустановки и (или)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ОПО</t>
  </si>
  <si>
    <r>
      <t>К</t>
    </r>
    <r>
      <rPr>
        <sz val="8"/>
        <color theme="1"/>
        <rFont val="Times New Roman"/>
        <family val="1"/>
      </rPr>
      <t>отв</t>
    </r>
  </si>
  <si>
    <t>1.1.7.1</t>
  </si>
  <si>
    <t>Показатель наличия организационно-распорядительных документов организации о назначении ответственных лиц за безопасную эксплуатацию тепловых энергоустановок для объектов, не отнесенных к ОПО</t>
  </si>
  <si>
    <r>
      <t>К</t>
    </r>
    <r>
      <rPr>
        <sz val="8"/>
        <color theme="1"/>
        <rFont val="Times New Roman"/>
        <family val="1"/>
      </rPr>
      <t>отв неОПО</t>
    </r>
  </si>
  <si>
    <t>1.1.7.2</t>
  </si>
  <si>
    <t>Показатель наличия организационно-распорядительных документов организации о назначении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ОПО</t>
  </si>
  <si>
    <r>
      <t>К</t>
    </r>
    <r>
      <rPr>
        <sz val="8"/>
        <color theme="1"/>
        <rFont val="Times New Roman"/>
        <family val="1"/>
      </rPr>
      <t>отв ОПО</t>
    </r>
  </si>
  <si>
    <t>1.1.8</t>
  </si>
  <si>
    <t xml:space="preserve">Утвержденные инструкции по охране труда, утвержденный порядок производства работ повышенной опасности и оформления наряда-допуска, утвержденный перечень работ, выполняемых по нарядам-допускам в соответствии с требованиями Правил по охране труда при эксплуатации объектов теплоснабжения и теплопотребляющих установок, утвержденных приказом Минтруда России от 17 декабря 2020 г. № 924н (подпункт 9.3.9 пункта 9 Правил)
</t>
  </si>
  <si>
    <t>Показатель наличия утвержденных инструкций по охране труда, утвержденных порядков производства работ повышенной опасности и оформлений нарядов-допусков, утвержденного перечня работ, выполняемых по нарядам-допускам</t>
  </si>
  <si>
    <r>
      <t>К</t>
    </r>
    <r>
      <rPr>
        <sz val="8"/>
        <color theme="1"/>
        <rFont val="Times New Roman"/>
        <family val="1"/>
      </rPr>
      <t>охр.труда</t>
    </r>
  </si>
  <si>
    <t>1.1.9</t>
  </si>
  <si>
    <t xml:space="preserve">Копии утвержденных в соответствии с пунктами 95, 97 Правил № 511 и с пунктом 236 Правил промышленной безопасности, программ противоаварийных тренировок, журналов, подтверждающих проведение тренировок согласно утвержденной программе противоаварийных тренировок (подпункт 9.3.10 пункта 9 Правил)
</t>
  </si>
  <si>
    <t>Показатель наличия программ противоаварийных тренировок, журналов, подтверждающих проведение тренировок согласно утвержденной программе противоаварийных тренировок</t>
  </si>
  <si>
    <r>
      <t>К</t>
    </r>
    <r>
      <rPr>
        <sz val="8"/>
        <color theme="1"/>
        <rFont val="Times New Roman"/>
        <family val="1"/>
      </rPr>
      <t>трен</t>
    </r>
  </si>
  <si>
    <t>Проводить наладку принадлежащих им тепловых сетей (пункт 2 части 4 статьи 20 Федерального закона о теплоснабжении) и осуществлять контроль за режимами потребления тепловой энергии (пункт 3 части 4 статьи 20 Федерального закона о теплоснабжении)</t>
  </si>
  <si>
    <t>Документы, предусмотренные подпунктами 9.3.11 и 9.3.22 пункта 9 Правил</t>
  </si>
  <si>
    <t>Показатель проведения наладки тепловых сетей и контроля за режимами потребления тепловой энергии</t>
  </si>
  <si>
    <r>
      <t>К</t>
    </r>
    <r>
      <rPr>
        <sz val="8"/>
        <color theme="1"/>
        <rFont val="Times New Roman"/>
        <family val="1"/>
      </rPr>
      <t>режим.налад</t>
    </r>
  </si>
  <si>
    <r>
      <t>Расчет осуществляется автоматически по формуле:
К</t>
    </r>
    <r>
      <rPr>
        <sz val="8"/>
        <color theme="1"/>
        <rFont val="Times New Roman"/>
        <family val="1"/>
      </rPr>
      <t>режим.налад</t>
    </r>
    <r>
      <rPr>
        <sz val="12"/>
        <color theme="1"/>
        <rFont val="Times New Roman"/>
        <family val="1"/>
      </rPr>
      <t>=К</t>
    </r>
    <r>
      <rPr>
        <sz val="8"/>
        <color theme="1"/>
        <rFont val="Times New Roman"/>
        <family val="1"/>
      </rPr>
      <t>темп.граф</t>
    </r>
    <r>
      <rPr>
        <sz val="12"/>
        <color theme="1"/>
        <rFont val="Times New Roman"/>
        <family val="1"/>
      </rPr>
      <t>*0,5+К</t>
    </r>
    <r>
      <rPr>
        <sz val="8"/>
        <color theme="1"/>
        <rFont val="Times New Roman"/>
        <family val="1"/>
      </rPr>
      <t>режим.карт</t>
    </r>
    <r>
      <rPr>
        <sz val="12"/>
        <color theme="1"/>
        <rFont val="Times New Roman"/>
        <family val="1"/>
      </rPr>
      <t xml:space="preserve">*0,5
</t>
    </r>
  </si>
  <si>
    <t>1.2.1</t>
  </si>
  <si>
    <t>Разработанные и утвержденные температурные графики, гидравлические режимы работы системы теплоснабжения на предстоящий отопительный период, разработанные в соответствии с абзацами первым - третьим пункта 125 Правил № 511, а также копии эксплуатационных инструкций по ведению и контролю режимов работы системы теплоснабжения (подпункт 9.3.11 пункта 9 Правил)</t>
  </si>
  <si>
    <t>Показатель наличия температурных графиков, гидравлических режимов работы системы теплоснабжения</t>
  </si>
  <si>
    <r>
      <t>К</t>
    </r>
    <r>
      <rPr>
        <sz val="8"/>
        <color theme="1"/>
        <rFont val="Times New Roman"/>
        <family val="1"/>
      </rPr>
      <t>темп.граф</t>
    </r>
  </si>
  <si>
    <t>1.2.2</t>
  </si>
  <si>
    <t xml:space="preserve">Технические отчеты о проведении режимно-наладочных испытаний объектов теплоснабжения, утвержденные режимные карты, требования к которым установлены пунктами 32, 249, 250, абзацами первым и вторым пункта 251, пунктами 294, 295 и 447 Правил № 511 (пункт 9.3.22 пункта 9 Правил)
</t>
  </si>
  <si>
    <t>Показатель наличия технических отчетов о проведении режимно-наладочных испытаний объектов теплоснабжения, утвержденных режимных карт</t>
  </si>
  <si>
    <r>
      <t>К</t>
    </r>
    <r>
      <rPr>
        <sz val="8"/>
        <color theme="1"/>
        <rFont val="Times New Roman"/>
        <family val="1"/>
      </rPr>
      <t>режим.карт</t>
    </r>
  </si>
  <si>
    <t xml:space="preserve">Необходимо выбрать одно значение, в зависимости от следующих условий:
наличие – 1;
отсутствие – 0
</t>
  </si>
  <si>
    <t>Обеспечивать качество теплоносителей (пункт 4 части 4 статьи 20 Федерального закона о теплоснабжении)</t>
  </si>
  <si>
    <t xml:space="preserve">Копии утвержденной инструкции по эксплуатации установок для докотловой обработки воды (если предусмотрены проектной документацией объектов теплоснабжения) и инструкции по ведению водно-химического режима, включающей режимные карты, утвержденный график химконтроля за водно-химическим режимом котельных и тепловых сетей, разработанный в соответствии с требованиями пунктов 276, 279 Правил № 511, пункта 278 Правил промышленной безопасности
(подпункт 9.3.12 пункта 9 Правил)
</t>
  </si>
  <si>
    <t>Показатель обеспечения качества теплоносителей</t>
  </si>
  <si>
    <r>
      <t>К</t>
    </r>
    <r>
      <rPr>
        <sz val="8"/>
        <color theme="1"/>
        <rFont val="Times New Roman"/>
        <family val="1"/>
      </rPr>
      <t>качест</t>
    </r>
  </si>
  <si>
    <t>1.4</t>
  </si>
  <si>
    <t>Обеспечивать проверку качества строительства, реконструкции и (или) модернизации принадлежащих теплоснабжающим, теплосетевым организациям тепловых сетей, в том числе качества тепловой изоляции (пункт 6 части 4 статьи 20 Федерального закона о теплоснабжении)</t>
  </si>
  <si>
    <t xml:space="preserve">Разработанный в соответствии с подпунктом 5 пункта 6 Правил № 511 нормативно-технический документ об организации ремонтного производства, разработке ремонтной документации, планированию и подготовке к ремонту, выводу в ремонт и производству ремонта, а также приемке и оценке качества ремонта, а также акты приемки объектов теплоснабжения и теплопотребляющих установок из ремонта с приложением дефектных ведомостей (при наличии), протоколов испытаний и наладки, предусмотренные пунктом 15 Правил № 511, - в случае эксплуатации объектов, не являющихся ОПО, и (или) копии удостоверений (свидетельств) о качестве монтажа в случае выполнения мероприятий по строительству, реконструкции и (или) модернизации тепловых сетей - в случае эксплуатации ОПО (подпункт 9.3.14 пункта 9 Правил)
</t>
  </si>
  <si>
    <t>Показатель наличия нормативно-технического документа по организации ремонтного производства, разработке ремонтной документации, планированию и подготовке к ремонту, выводу в ремонт и производству ремонта, а также приемке и оценке качества ремонта</t>
  </si>
  <si>
    <r>
      <t>К</t>
    </r>
    <r>
      <rPr>
        <sz val="8"/>
        <color theme="1"/>
        <rFont val="Times New Roman"/>
        <family val="1"/>
      </rPr>
      <t>кач.строит</t>
    </r>
  </si>
  <si>
    <t>1.5</t>
  </si>
  <si>
    <t>Обеспечивать надежное теплоснабжение потребителей (пункт 7 части 4 статьи 20 Федерального закона о теплоснабжении)</t>
  </si>
  <si>
    <t>Документы, предусмотренные подпунктами 9.3.15, 9.3.16, 9.3.18 - 9.3.24, 9.3.26, 9.3.27 пункта 9 Правил</t>
  </si>
  <si>
    <t>Показатель обеспечения надежного теплоснабжения потребителей</t>
  </si>
  <si>
    <r>
      <t>К</t>
    </r>
    <r>
      <rPr>
        <sz val="8"/>
        <color theme="1"/>
        <rFont val="Times New Roman"/>
        <family val="1"/>
      </rPr>
      <t>надеж</t>
    </r>
  </si>
  <si>
    <r>
      <t>Расчет осуществляется автоматически по формуле:
К</t>
    </r>
    <r>
      <rPr>
        <sz val="8"/>
        <color theme="1"/>
        <rFont val="Times New Roman"/>
        <family val="1"/>
      </rPr>
      <t>надеж</t>
    </r>
    <r>
      <rPr>
        <sz val="12"/>
        <color theme="1"/>
        <rFont val="Times New Roman"/>
        <family val="1"/>
      </rPr>
      <t>=К</t>
    </r>
    <r>
      <rPr>
        <sz val="8"/>
        <color theme="1"/>
        <rFont val="Times New Roman"/>
        <family val="1"/>
      </rPr>
      <t>освид</t>
    </r>
    <r>
      <rPr>
        <sz val="12"/>
        <color theme="1"/>
        <rFont val="Times New Roman"/>
        <family val="1"/>
      </rPr>
      <t>*0,01+К</t>
    </r>
    <r>
      <rPr>
        <sz val="8"/>
        <color theme="1"/>
        <rFont val="Times New Roman"/>
        <family val="1"/>
      </rPr>
      <t>обслед</t>
    </r>
    <r>
      <rPr>
        <sz val="12"/>
        <color theme="1"/>
        <rFont val="Times New Roman"/>
        <family val="1"/>
      </rPr>
      <t>*0,05+К</t>
    </r>
    <r>
      <rPr>
        <sz val="8"/>
        <color theme="1"/>
        <rFont val="Times New Roman"/>
        <family val="1"/>
      </rPr>
      <t>испыт</t>
    </r>
    <r>
      <rPr>
        <sz val="12"/>
        <color theme="1"/>
        <rFont val="Times New Roman"/>
        <family val="1"/>
      </rPr>
      <t>*0,05+
К</t>
    </r>
    <r>
      <rPr>
        <sz val="8"/>
        <color theme="1"/>
        <rFont val="Times New Roman"/>
        <family val="1"/>
      </rPr>
      <t>гидр</t>
    </r>
    <r>
      <rPr>
        <sz val="12"/>
        <color theme="1"/>
        <rFont val="Times New Roman"/>
        <family val="1"/>
      </rPr>
      <t>*0,4+К</t>
    </r>
    <r>
      <rPr>
        <sz val="8"/>
        <color theme="1"/>
        <rFont val="Times New Roman"/>
        <family val="1"/>
      </rPr>
      <t>шурф</t>
    </r>
    <r>
      <rPr>
        <sz val="12"/>
        <color theme="1"/>
        <rFont val="Times New Roman"/>
        <family val="1"/>
      </rPr>
      <t>*0,02+К</t>
    </r>
    <r>
      <rPr>
        <sz val="8"/>
        <color theme="1"/>
        <rFont val="Times New Roman"/>
        <family val="1"/>
      </rPr>
      <t>очист.промыв</t>
    </r>
    <r>
      <rPr>
        <sz val="12"/>
        <color theme="1"/>
        <rFont val="Times New Roman"/>
        <family val="1"/>
      </rPr>
      <t>*0,4+
К</t>
    </r>
    <r>
      <rPr>
        <sz val="8"/>
        <color theme="1"/>
        <rFont val="Times New Roman"/>
        <family val="1"/>
      </rPr>
      <t>электр.сопр</t>
    </r>
    <r>
      <rPr>
        <sz val="12"/>
        <color theme="1"/>
        <rFont val="Times New Roman"/>
        <family val="1"/>
      </rPr>
      <t>*0,01+К</t>
    </r>
    <r>
      <rPr>
        <sz val="8"/>
        <color theme="1"/>
        <rFont val="Times New Roman"/>
        <family val="1"/>
      </rPr>
      <t>насос стан</t>
    </r>
    <r>
      <rPr>
        <sz val="12"/>
        <color theme="1"/>
        <rFont val="Times New Roman"/>
        <family val="1"/>
      </rPr>
      <t>*0,01+ К</t>
    </r>
    <r>
      <rPr>
        <sz val="8"/>
        <color theme="1"/>
        <rFont val="Times New Roman"/>
        <family val="1"/>
      </rPr>
      <t>матер</t>
    </r>
    <r>
      <rPr>
        <sz val="12"/>
        <color theme="1"/>
        <rFont val="Times New Roman"/>
        <family val="1"/>
      </rPr>
      <t>*0,04+К</t>
    </r>
    <r>
      <rPr>
        <sz val="8"/>
        <color theme="1"/>
        <rFont val="Times New Roman"/>
        <family val="1"/>
      </rPr>
      <t>страх</t>
    </r>
    <r>
      <rPr>
        <sz val="12"/>
        <color theme="1"/>
        <rFont val="Times New Roman"/>
        <family val="1"/>
      </rPr>
      <t>*0,01</t>
    </r>
  </si>
  <si>
    <t>1.5.1</t>
  </si>
  <si>
    <t>Копии паспортов паровых и (или) водогрейных котельных установок, центральных тепловых пунктов и оборудования, работающего под избыточным давлением, с отметками:
о проведении технических освидетельствований, актов о проведении гидравлических испытаний с выводами об отсутствии выявленных дефектов, запрещающих эксплуатацию. Для оборудования, отработавшего установленный в технической документации организации-изготовителя или проектной документации срок службы, или при превышении количества циклов его нагрузки - сведения о зарегистрированных федеральным органом исполнительной власти в области промышленной безопасности заключениях экспертизы промышленной безопасности (для ОПО) в соответствии с частью 2 статьи 7 Федерального закона о промышленной безопасности и заключениях о проведении технического диагностирования (для объектов, не являющихся ОПО) с выводами о продлении срока эксплуатации оборудования в соответствии с пунктом 27 Правил № 511; о проверке плотности (герметичности), настройки и регулировки предохранительных клапанов
(подпункт 9.3.15 пункта 9 Правил)</t>
  </si>
  <si>
    <t>Показатель наличия паспортов паровых и (или) водогрейных котельных установок, центральных тепловых пунктов и оборудования, работающего под избыточным давлением с выводами о продлении срока эксплуатации</t>
  </si>
  <si>
    <r>
      <t>К</t>
    </r>
    <r>
      <rPr>
        <sz val="8"/>
        <color theme="1"/>
        <rFont val="Times New Roman"/>
        <family val="1"/>
      </rPr>
      <t>освид</t>
    </r>
  </si>
  <si>
    <t>1.5.1.1</t>
  </si>
  <si>
    <t>Показатель наличия отметок в паспорте оборудования, не являющегося ОПО, о проведенном техническом освидетельствовании, гидравлическом испытании, техническом диагностировании, настройки предохранительных клапанов с выводами о продлении срока эксплуатации оборудования</t>
  </si>
  <si>
    <r>
      <t>К</t>
    </r>
    <r>
      <rPr>
        <sz val="8"/>
        <color theme="1"/>
        <rFont val="Times New Roman"/>
        <family val="1"/>
      </rPr>
      <t>освид не ОПО</t>
    </r>
  </si>
  <si>
    <t>1.5.1.2</t>
  </si>
  <si>
    <t>Показатель наличия отметок в паспорте оборудования о проведенных техническом освидетельствовании, гидравлическом испытании, экспертизы промышленной безопасности, настройки и регулировки предохранительных клапанов с выводами о продлении срока эксплуатации оборудования</t>
  </si>
  <si>
    <r>
      <t>К</t>
    </r>
    <r>
      <rPr>
        <sz val="8"/>
        <color theme="1"/>
        <rFont val="Times New Roman"/>
        <family val="1"/>
      </rPr>
      <t>освид ОПО</t>
    </r>
  </si>
  <si>
    <t>1.5.2</t>
  </si>
  <si>
    <t>Копии актов комплексного обследования, очередных и внеочередных осмотров зданий и сооружений объектов теплоснабжения, журналов, паспортов зданий и сооружений, определенных перечнем документации эксплуатирующей организации, в которые занесены результаты текущих осмотров в соответствии с пунктом 165 Правил № 511 (подпункт 9.3.16 пункта 9 Правил)</t>
  </si>
  <si>
    <t>Показатель наличия актов комплексного обследования, очередных и внеочередных осмотров зданий и сооружений объектов теплоснабжения, журналов, паспортов зданий и сооружений, определенных перечнем документации эксплуатирующей организации, в которые занесены результаты текущих осмотров</t>
  </si>
  <si>
    <r>
      <t>К</t>
    </r>
    <r>
      <rPr>
        <sz val="8"/>
        <color theme="1"/>
        <rFont val="Times New Roman"/>
        <family val="1"/>
      </rPr>
      <t>обслед</t>
    </r>
  </si>
  <si>
    <t xml:space="preserve">Необходимо выбрать одно значение, в зависимости от следующих условий:
наличие – 1;
отсутствие – 0
</t>
  </si>
  <si>
    <t>1.5.3</t>
  </si>
  <si>
    <t>Акты (технические отчеты)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 в сроки, установленные пунктами 352, 355, 356 Правил № 511 (подпункт 9.3.18 пункта 9 Правил)</t>
  </si>
  <si>
    <t>Показатель наличия актов (технических отчетов)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t>
  </si>
  <si>
    <r>
      <t>К</t>
    </r>
    <r>
      <rPr>
        <sz val="8"/>
        <color theme="1"/>
        <rFont val="Times New Roman"/>
        <family val="1"/>
      </rPr>
      <t>испыт</t>
    </r>
  </si>
  <si>
    <r>
      <rPr>
        <sz val="12"/>
        <color theme="1"/>
        <rFont val="Times New Roman"/>
        <family val="1"/>
      </rPr>
      <t>Необходимо выбрать одно значение, в зависимости от следующих условий:
наличие – 1;
отсутствие – 0.
В случае если бесхозяйные тепловые сети отсутствуют, К</t>
    </r>
    <r>
      <rPr>
        <sz val="8"/>
        <color theme="1"/>
        <rFont val="Times New Roman"/>
        <family val="1"/>
      </rPr>
      <t>испыт</t>
    </r>
    <r>
      <rPr>
        <sz val="12"/>
        <color theme="1"/>
        <rFont val="Times New Roman"/>
        <family val="1"/>
      </rPr>
      <t xml:space="preserve"> принимается равным 1.</t>
    </r>
  </si>
  <si>
    <t>1.5.4</t>
  </si>
  <si>
    <t xml:space="preserve">Акты проведения гидравлических испытаний на прочность и плотность трубопроводов тепловых сетей в соответствии с пунктом 26 и абзацем восьмым пункта 333 Правил № 511 (подпункт 9.3.19 пункта 9 Правил)
</t>
  </si>
  <si>
    <t>Показатель наличия актов проведения гидравлических испытаний на прочность и плотность трубопроводов тепловых сетей</t>
  </si>
  <si>
    <r>
      <t>К</t>
    </r>
    <r>
      <rPr>
        <sz val="8"/>
        <color theme="1"/>
        <rFont val="Times New Roman"/>
        <family val="1"/>
      </rPr>
      <t>гидр</t>
    </r>
  </si>
  <si>
    <t>1.5.5</t>
  </si>
  <si>
    <t>Документы, подтверждающие проведение мероприятий по контролю за состоянием подземных трубопроводов тепловой сети (за исключением неметаллических), проложенных в непроходных каналах, и при бесканальной прокладке, требования к проведению которых установлены пунктами 367 - 369 Правил № 511 (подпункт 9.3.20 пункта 9 Правил)</t>
  </si>
  <si>
    <t>Показатель наличия документов, подтверждающих проведение мероприятий по контролю за состоянием подземных трубопроводов тепловой сети (за исключением неметаллических), проложенных в непроходных каналах, и при бесканальной прокладке</t>
  </si>
  <si>
    <r>
      <t>К</t>
    </r>
    <r>
      <rPr>
        <sz val="8"/>
        <color theme="1"/>
        <rFont val="Times New Roman"/>
        <family val="1"/>
      </rPr>
      <t>шурф</t>
    </r>
  </si>
  <si>
    <r>
      <t>Необходимо выбрать одно значение, в зависимости от следующих условий:
наличие – 1;
отсутствие – 0.
В случае, если бесхозяйные тепловые сети отсутствуют, К</t>
    </r>
    <r>
      <rPr>
        <sz val="8"/>
        <color theme="1"/>
        <rFont val="Times New Roman"/>
        <family val="1"/>
      </rPr>
      <t>шурф</t>
    </r>
    <r>
      <rPr>
        <sz val="12"/>
        <color theme="1"/>
        <rFont val="Times New Roman"/>
        <family val="1"/>
      </rPr>
      <t xml:space="preserve"> принимается равным 1
</t>
    </r>
  </si>
  <si>
    <t>1.5.6</t>
  </si>
  <si>
    <t>Акты о проведении очистки и промывки тепловых сетей, тепловых пунктов, требования к которым установлены пунктами 335 - 337, абзацами шестым - восьмым пункта 404 и пунктом 412 Правил № 511 (подпункт 9.3.21 пункта 9 Правил)</t>
  </si>
  <si>
    <t>Показатель наличия актов о проведении очистки и тепловых сетей, тепловых пунктов</t>
  </si>
  <si>
    <r>
      <t>К</t>
    </r>
    <r>
      <rPr>
        <sz val="8"/>
        <color theme="1"/>
        <rFont val="Times New Roman"/>
        <family val="1"/>
      </rPr>
      <t>очист.промыв</t>
    </r>
  </si>
  <si>
    <t>1.5.7</t>
  </si>
  <si>
    <t>Акт измерений удельного электрического сопротивления грунта и потенциалов блуждающих токов в соответствии с требованиями пункта 364 Правил № 511 (подпункт 9.3.23 Пункта 9 Правил)</t>
  </si>
  <si>
    <t>Показатель наличия актов измерений удельного электрического сопротивления грунта и потенциалов блуждающих токов</t>
  </si>
  <si>
    <r>
      <t>К</t>
    </r>
    <r>
      <rPr>
        <sz val="8"/>
        <color theme="1"/>
        <rFont val="Times New Roman"/>
        <family val="1"/>
      </rPr>
      <t>электр.сопр</t>
    </r>
  </si>
  <si>
    <r>
      <t>Необходимо выбрать одно значение, в зависимости от следующих условий:
наличие – 1;
отсутствие – 0.
В случае, если бесхозяйные тепловые сети отсутствуют, К</t>
    </r>
    <r>
      <rPr>
        <sz val="8"/>
        <color theme="1"/>
        <rFont val="Times New Roman"/>
        <family val="1"/>
      </rPr>
      <t>электр.сопр</t>
    </r>
    <r>
      <rPr>
        <sz val="12"/>
        <color theme="1"/>
        <rFont val="Times New Roman"/>
        <family val="1"/>
      </rPr>
      <t xml:space="preserve"> принимается равным 1
</t>
    </r>
  </si>
  <si>
    <t>1.5.8</t>
  </si>
  <si>
    <t>Акт опробования работоспособности оборудования насосных станций, проведение которого установлено требованиями пункта 388 Правил № 511 (подпункт 9.3.24 Пункта 9 Правил)</t>
  </si>
  <si>
    <t>Показатель наличия акта опробования работоспособности оборудования насосных станций</t>
  </si>
  <si>
    <r>
      <t>К</t>
    </r>
    <r>
      <rPr>
        <sz val="8"/>
        <color theme="1"/>
        <rFont val="Times New Roman"/>
        <family val="1"/>
      </rPr>
      <t>насос.стан</t>
    </r>
  </si>
  <si>
    <t>1.5.9</t>
  </si>
  <si>
    <t>Утвержденный в соответствии с требованиями пункта 28 Правил № 511 перечень запасов материалов, запорной арматуры, запасных частей, средств механизации для выполнения срочных внеплановых (аварийных) ремонтных работ, результаты последней проведенной инвентаризации запасов материалов, запорной арматуры, запасных частей, средств механизации для выполнения срочных внеплановых (аварийных) ремонтных работ, оформленные в соответствии с требованиями Положения по ведению бухгалтерского учета и бухгалтерской отчетности в Российской Федерации, утвержденного приказом Минфина России от 29 июля 1998 г. № 34н (подпункт 9.3.26 Пункта 9 Правил)</t>
  </si>
  <si>
    <t xml:space="preserve">Показатель наличия запасов материалов, запорной арматуры, запасных частей, средств механизации
</t>
  </si>
  <si>
    <r>
      <rPr>
        <sz val="12"/>
        <color theme="1"/>
        <rFont val="Times New Roman"/>
        <family val="1"/>
      </rPr>
      <t>К</t>
    </r>
    <r>
      <rPr>
        <sz val="8"/>
        <color theme="1"/>
        <rFont val="Times New Roman"/>
        <family val="1"/>
      </rPr>
      <t>матер</t>
    </r>
  </si>
  <si>
    <t>1.5.9.1</t>
  </si>
  <si>
    <r>
      <rPr>
        <sz val="12"/>
        <color theme="1"/>
        <rFont val="Times New Roman"/>
        <family val="1"/>
      </rPr>
      <t>К</t>
    </r>
    <r>
      <rPr>
        <sz val="8"/>
        <color theme="1"/>
        <rFont val="Times New Roman"/>
        <family val="1"/>
      </rPr>
      <t>инвент</t>
    </r>
  </si>
  <si>
    <t>Количество запасов материалов, запорной арматуры, запасных частей, средств механизации для выполнения срочных внеплановых (аварийных) ремонтных работ согласно последней инвентаризации</t>
  </si>
  <si>
    <t>1.5.9.2</t>
  </si>
  <si>
    <r>
      <rPr>
        <sz val="12"/>
        <color theme="1"/>
        <rFont val="Times New Roman"/>
        <family val="1"/>
      </rPr>
      <t>К</t>
    </r>
    <r>
      <rPr>
        <sz val="8"/>
        <color theme="1"/>
        <rFont val="Times New Roman"/>
        <family val="1"/>
      </rPr>
      <t>перечня</t>
    </r>
  </si>
  <si>
    <t>Количество запасов материалов, запорной арматуры, запасных частей, средств механизации для выполнения срочных внеплановых (аварийных) ремонтных работ согласно перечню</t>
  </si>
  <si>
    <t>1.5.10</t>
  </si>
  <si>
    <t>В соответствии с требованиями части 1 статьи 9 Федерального закона о промышленной безопасности копия лицензии или выписки из реестра лицензий Ростехнадзора, копия договора обязательного страхования гражданской ответственности, заключенного в соответствии с законодательством Российской Федерации об обязательном страховании гражданской ответственности владельца опасного объекта за причинение вреда в результате аварии на опасном объекте. Требование не распространяется на объекты теплоснабжения организаций, подведомственных федеральным органам исполнительной власти в сфере обороны, обеспечения безопасности, государственной охраны, внешней разведки, мобилизационной подготовки и мобилизации (подпункт 9.3.27 пункта 9 Правил)</t>
  </si>
  <si>
    <t>Показатель наличия лицензии Ростехнадзора и договора обязательного страхования гражданской ответственности</t>
  </si>
  <si>
    <r>
      <t>К</t>
    </r>
    <r>
      <rPr>
        <sz val="8"/>
        <color theme="1"/>
        <rFont val="Times New Roman"/>
        <family val="1"/>
      </rPr>
      <t>страх</t>
    </r>
  </si>
  <si>
    <t>2</t>
  </si>
  <si>
    <t>Обеспечить выполнение в установленные сроки предписаний,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об устранении нарушений требований пунктов 26, 32, 59, 60, 66, 117, абзацев первого - третьего пункта 125, абзаца первого пункта 155, пунктов 156, 157, 169, 170, абзаца первого пункта 201, пункта 202, абзаца четвертого пункта 225, пунктов 249, 250, абзацев первого и второго пункта 251, пунктов 264, 265, 306, 311, 312, 315 - 319, абзаца восьмого пункта 333, пунктов 348 - 350, 352, 355, 356, 359, 375, абзацев четвертого и пятого пункта 378, пункта 388, абзацев второго - четвертого, шестого - восьмого и десятого пункта 404, пунктов 408, 412 Правил № 511 и пунктов 394, 396 - 399, 403 Правил промышленной безопасности (подпункт 9.2 пункта 9 Правил)</t>
  </si>
  <si>
    <t>Справка об отсутствии невыполненных в установленные сроки предписаний об устранении нарушений требований пунктов 26, 32, 59, 60, 66, 117, абзацев первого - третьего пункта 125, абзаца первого пункта 155, пунктов 156, 157, 169, 170, абзаца первого пункта 201, пункта 202, абзаца четвертого пункта 225, пунктов 249, 250, абзацев первого и второго пункта 251, пунктов 264, 265, 306, 311, 312, 315 - 319, абзаца восьмого пункта 333, пунктов 348 - 350, 352, 355, 356, 359, 375, абзацев четвертого и пятого пункта 378, пункта 388, абзацев второго - четвертого, шестого - восьмого и десятого пункта 404, пунктов 408, 412 Правил № 511 и пунктов 394, 396 - 399, 403 Правил промышленной безопасности при использовании оборудования, работающего под избыточным давлением,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(подпункт 9.2 пункта 9 Правил)</t>
  </si>
  <si>
    <t>Показатель выполнения предписаний, влияющих на надежность работы в отопительный период</t>
  </si>
  <si>
    <r>
      <t>К</t>
    </r>
    <r>
      <rPr>
        <sz val="8"/>
        <color theme="1"/>
        <rFont val="Times New Roman"/>
        <family val="1"/>
      </rPr>
      <t>предп</t>
    </r>
  </si>
  <si>
    <r>
      <t>Расчет осуществляется автоматически по формуле:
И</t>
    </r>
    <r>
      <rPr>
        <sz val="8"/>
        <color theme="1"/>
        <rFont val="Times New Roman"/>
        <family val="1"/>
      </rPr>
      <t>тсо</t>
    </r>
    <r>
      <rPr>
        <sz val="12"/>
        <color theme="1"/>
        <rFont val="Times New Roman"/>
        <family val="1"/>
      </rPr>
      <t>= К</t>
    </r>
    <r>
      <rPr>
        <sz val="8"/>
        <color theme="1"/>
        <rFont val="Times New Roman"/>
        <family val="1"/>
      </rPr>
      <t>закон о теп</t>
    </r>
    <r>
      <rPr>
        <sz val="9"/>
        <color theme="1"/>
        <rFont val="Times New Roman"/>
        <family val="1"/>
      </rPr>
      <t>л</t>
    </r>
    <r>
      <rPr>
        <sz val="12"/>
        <color theme="1"/>
        <rFont val="Times New Roman"/>
        <family val="1"/>
      </rPr>
      <t>*0,9+К</t>
    </r>
    <r>
      <rPr>
        <sz val="8"/>
        <color theme="1"/>
        <rFont val="Times New Roman"/>
        <family val="1"/>
      </rPr>
      <t>предп</t>
    </r>
    <r>
      <rPr>
        <sz val="12"/>
        <color theme="1"/>
        <rFont val="Times New Roman"/>
        <family val="1"/>
      </rPr>
      <t>*0,05+К</t>
    </r>
    <r>
      <rPr>
        <sz val="8"/>
        <color theme="1"/>
        <rFont val="Times New Roman"/>
        <family val="1"/>
      </rPr>
      <t>план</t>
    </r>
    <r>
      <rPr>
        <sz val="12"/>
        <color theme="1"/>
        <rFont val="Times New Roman"/>
        <family val="1"/>
      </rPr>
      <t>*0,05</t>
    </r>
  </si>
  <si>
    <t>Выполнить требования, установленные частью 4 статьи 20 Федерального закона от 27 июля 2010 г. № 190-ФЗ «О теплоснабжении» (далее - Федеральный закон о теплоснабжении) (подпункт 9.1 пункта 9 Правил обеспечения готовности к отопительному периоду, утвержденных приказом Минэнерго России от 13 ноября 2024 г. № 2234 (далее - Правила):</t>
  </si>
  <si>
    <t>Показатель выполнения требований Федерального 
закона о теплоснабжении</t>
  </si>
  <si>
    <r>
      <t>Расчет осуществляется автоматически по формуле:
К</t>
    </r>
    <r>
      <rPr>
        <sz val="8"/>
        <color theme="1"/>
        <rFont val="Times New Roman"/>
        <family val="1"/>
      </rPr>
      <t>закон о тепл</t>
    </r>
    <r>
      <rPr>
        <sz val="12"/>
        <color theme="1"/>
        <rFont val="Times New Roman"/>
        <family val="1"/>
      </rPr>
      <t xml:space="preserve"> = К</t>
    </r>
    <r>
      <rPr>
        <sz val="8"/>
        <color theme="1"/>
        <rFont val="Times New Roman"/>
        <family val="1"/>
      </rPr>
      <t>функ</t>
    </r>
    <r>
      <rPr>
        <sz val="12"/>
        <color theme="1"/>
        <rFont val="Times New Roman"/>
        <family val="1"/>
      </rPr>
      <t>*0,05+К</t>
    </r>
    <r>
      <rPr>
        <sz val="8"/>
        <color theme="1"/>
        <rFont val="Times New Roman"/>
        <family val="1"/>
      </rPr>
      <t>режим.налад</t>
    </r>
    <r>
      <rPr>
        <sz val="12"/>
        <color theme="1"/>
        <rFont val="Times New Roman"/>
        <family val="1"/>
      </rPr>
      <t>*0,01+К</t>
    </r>
    <r>
      <rPr>
        <sz val="8"/>
        <color theme="1"/>
        <rFont val="Times New Roman"/>
        <family val="1"/>
      </rPr>
      <t>качест</t>
    </r>
    <r>
      <rPr>
        <sz val="12"/>
        <color theme="1"/>
        <rFont val="Times New Roman"/>
        <family val="1"/>
      </rPr>
      <t>*0,01+
К</t>
    </r>
    <r>
      <rPr>
        <sz val="8"/>
        <color theme="1"/>
        <rFont val="Times New Roman"/>
        <family val="1"/>
      </rPr>
      <t>комм.учет</t>
    </r>
    <r>
      <rPr>
        <sz val="12"/>
        <color theme="1"/>
        <rFont val="Times New Roman"/>
        <family val="1"/>
      </rPr>
      <t>*0,01+К</t>
    </r>
    <r>
      <rPr>
        <sz val="8"/>
        <color theme="1"/>
        <rFont val="Times New Roman"/>
        <family val="1"/>
      </rPr>
      <t>кач.строит</t>
    </r>
    <r>
      <rPr>
        <sz val="12"/>
        <color theme="1"/>
        <rFont val="Times New Roman"/>
        <family val="1"/>
      </rPr>
      <t>*0,25+
К</t>
    </r>
    <r>
      <rPr>
        <sz val="8"/>
        <color theme="1"/>
        <rFont val="Times New Roman"/>
        <family val="1"/>
      </rPr>
      <t>надеж</t>
    </r>
    <r>
      <rPr>
        <sz val="12"/>
        <color theme="1"/>
        <rFont val="Times New Roman"/>
        <family val="1"/>
      </rPr>
      <t>*0,65+К</t>
    </r>
    <r>
      <rPr>
        <sz val="8"/>
        <color theme="1"/>
        <rFont val="Times New Roman"/>
        <family val="1"/>
      </rPr>
      <t>резерв</t>
    </r>
    <r>
      <rPr>
        <sz val="12"/>
        <color theme="1"/>
        <rFont val="Times New Roman"/>
        <family val="1"/>
      </rPr>
      <t>*0,01+К</t>
    </r>
    <r>
      <rPr>
        <sz val="8"/>
        <color theme="1"/>
        <rFont val="Times New Roman"/>
        <family val="1"/>
      </rPr>
      <t>порядок</t>
    </r>
    <r>
      <rPr>
        <sz val="12"/>
        <color theme="1"/>
        <rFont val="Times New Roman"/>
        <family val="1"/>
      </rPr>
      <t>*0,01</t>
    </r>
  </si>
  <si>
    <t>Обеспечивать функционирование эксплуатационной, диспетчерской и аварийной служб 
(пункт 1 части 4 статьи 20 Федерального закона о теплоснабжении)</t>
  </si>
  <si>
    <t>Документы, предусмотренные подпунктами 9.3.1 - 9.3.8 пункта 9 Правил</t>
  </si>
  <si>
    <t>Показатель обеспечения функционирования эксплуатационной, диспетчерской и аварийной служб</t>
  </si>
  <si>
    <r>
      <t>Расчет осуществляется автоматически по формуле:
К</t>
    </r>
    <r>
      <rPr>
        <sz val="8"/>
        <color theme="1"/>
        <rFont val="Times New Roman"/>
        <family val="1"/>
      </rPr>
      <t>функц</t>
    </r>
    <r>
      <rPr>
        <sz val="12"/>
        <color theme="1"/>
        <rFont val="Times New Roman"/>
        <family val="1"/>
      </rPr>
      <t>=К</t>
    </r>
    <r>
      <rPr>
        <sz val="8"/>
        <color theme="1"/>
        <rFont val="Times New Roman"/>
        <family val="1"/>
      </rPr>
      <t>шт</t>
    </r>
    <r>
      <rPr>
        <sz val="12"/>
        <color theme="1"/>
        <rFont val="Times New Roman"/>
        <family val="1"/>
      </rPr>
      <t>*0,1+К</t>
    </r>
    <r>
      <rPr>
        <sz val="8"/>
        <color theme="1"/>
        <rFont val="Times New Roman"/>
        <family val="1"/>
      </rPr>
      <t>согл</t>
    </r>
    <r>
      <rPr>
        <sz val="12"/>
        <color theme="1"/>
        <rFont val="Times New Roman"/>
        <family val="1"/>
      </rPr>
      <t>*0,1+К</t>
    </r>
    <r>
      <rPr>
        <sz val="8"/>
        <color theme="1"/>
        <rFont val="Times New Roman"/>
        <family val="1"/>
      </rPr>
      <t>дисп</t>
    </r>
    <r>
      <rPr>
        <sz val="12"/>
        <color theme="1"/>
        <rFont val="Times New Roman"/>
        <family val="1"/>
      </rPr>
      <t>*0,1+К</t>
    </r>
    <r>
      <rPr>
        <sz val="8"/>
        <color theme="1"/>
        <rFont val="Times New Roman"/>
        <family val="1"/>
      </rPr>
      <t>перечень</t>
    </r>
    <r>
      <rPr>
        <sz val="12"/>
        <color theme="1"/>
        <rFont val="Times New Roman"/>
        <family val="1"/>
      </rPr>
      <t>*0,1+
К</t>
    </r>
    <r>
      <rPr>
        <sz val="8"/>
        <color theme="1"/>
        <rFont val="Times New Roman"/>
        <family val="1"/>
      </rPr>
      <t>эксп/произв.инстр</t>
    </r>
    <r>
      <rPr>
        <sz val="12"/>
        <color theme="1"/>
        <rFont val="Times New Roman"/>
        <family val="1"/>
      </rPr>
      <t>*0,1+К</t>
    </r>
    <r>
      <rPr>
        <sz val="8"/>
        <color theme="1"/>
        <rFont val="Times New Roman"/>
        <family val="1"/>
      </rPr>
      <t>знаний</t>
    </r>
    <r>
      <rPr>
        <sz val="12"/>
        <color theme="1"/>
        <rFont val="Times New Roman"/>
        <family val="1"/>
      </rPr>
      <t>*0,1+К</t>
    </r>
    <r>
      <rPr>
        <sz val="8"/>
        <color theme="1"/>
        <rFont val="Times New Roman"/>
        <family val="1"/>
      </rPr>
      <t>обуч</t>
    </r>
    <r>
      <rPr>
        <sz val="12"/>
        <color theme="1"/>
        <rFont val="Times New Roman"/>
        <family val="1"/>
      </rPr>
      <t>*0,1+К</t>
    </r>
    <r>
      <rPr>
        <sz val="8"/>
        <color theme="1"/>
        <rFont val="Times New Roman"/>
        <family val="1"/>
      </rPr>
      <t>отв</t>
    </r>
    <r>
      <rPr>
        <sz val="12"/>
        <color theme="1"/>
        <rFont val="Times New Roman"/>
        <family val="1"/>
      </rPr>
      <t>*0,1+
К</t>
    </r>
    <r>
      <rPr>
        <sz val="8"/>
        <color theme="1"/>
        <rFont val="Times New Roman"/>
        <family val="1"/>
      </rPr>
      <t>охр.труда</t>
    </r>
    <r>
      <rPr>
        <sz val="12"/>
        <color theme="1"/>
        <rFont val="Times New Roman"/>
        <family val="1"/>
      </rPr>
      <t>*0,1+К</t>
    </r>
    <r>
      <rPr>
        <sz val="8"/>
        <color theme="1"/>
        <rFont val="Times New Roman"/>
        <family val="1"/>
      </rPr>
      <t>трен</t>
    </r>
    <r>
      <rPr>
        <sz val="12"/>
        <color theme="1"/>
        <rFont val="Times New Roman"/>
        <family val="1"/>
      </rPr>
      <t xml:space="preserve">*0,1
</t>
    </r>
  </si>
  <si>
    <t>Выписка из утвержденного штатного расписания, подтверждающая наличие персонала, осуществляющего функции эксплуатационной, диспетчерской и аварийной служб, или договоры на техническое обслуживание, энергосервисные контракты в случае привлечения специализированных организаций для эксплуатации оборудования
(подпункт 9.3.1 пункта 9 Правил)</t>
  </si>
  <si>
    <t>Показатель наличия персонала, осуществляющего функции эксплуатационной, диспетчерской и аварийной служб или договоров на техническое обслуживание, энергосервисных контрактов</t>
  </si>
  <si>
    <t>Копия заключенного соглашения об управлении системой теплоснабжения, в соответствии с требованиями Правил организации теплоснабжения в Российской Федерации, утвержденных постановлением Правительства Российской Федерации от 8 августа 2012 г. № 808 (далее - Правила организации теплоснабжения в Российской Федерации) (подпункт 9.3.2 пункта 9 Правил)</t>
  </si>
  <si>
    <t>Показатель наличия соглашения об управлении системой теплоснабжения</t>
  </si>
  <si>
    <r>
      <t>К</t>
    </r>
    <r>
      <rPr>
        <sz val="8"/>
        <color theme="1"/>
        <rFont val="Times New Roman"/>
        <family val="1"/>
      </rPr>
      <t>согл</t>
    </r>
  </si>
  <si>
    <t>1.1.2.1</t>
  </si>
  <si>
    <t>Количество заключенных соглашений об управлении системой теплоснабжения</t>
  </si>
  <si>
    <r>
      <t>N</t>
    </r>
    <r>
      <rPr>
        <sz val="8"/>
        <color theme="1"/>
        <rFont val="Times New Roman"/>
        <family val="1"/>
      </rPr>
      <t>согл</t>
    </r>
  </si>
  <si>
    <t>Фактическое значение, равное количествусоглашений об управлении системой теплоснабжения</t>
  </si>
  <si>
    <t>1.1.2.2</t>
  </si>
  <si>
    <t>Количество организаций всего в системе теплоснабжения</t>
  </si>
  <si>
    <r>
      <t>N</t>
    </r>
    <r>
      <rPr>
        <sz val="8"/>
        <color theme="1"/>
        <rFont val="Times New Roman"/>
        <family val="1"/>
      </rPr>
      <t>всего РСО в системе т/сн</t>
    </r>
  </si>
  <si>
    <t>Фактическое значение, равное количеству организаций всего в системе теплоснабжения</t>
  </si>
  <si>
    <t xml:space="preserve">Утвержденное положение о диспетчерской службе или распорядительный документ организации о назначении ответственного за диспетчерское управление в соответствии с требованиями главы V Правил технической эксплуатации объектов теплоснабжения и теплопотребляющих установок, утвержденных приказом Минэнерго России от 14 мая 2025 г. № 511 (далее - Правила № 511)
(подпункт 9.3.3 пункта 9 Правил)
</t>
  </si>
  <si>
    <t xml:space="preserve">Организационно-распорядительные документы об утверждении перечня производственных инструкций для безопасной эксплуатации котлов и вспомогательного оборудования в случае эксплуатации опасных производственных объектов (далее - ОПО), разработанного в соответствии с пунктом 278 Правил промышленной безопасности при использовании оборудования, работающего под избыточным давлением, утвержденных приказом Ростехнадзора от 15 декабря 2020 г. № 536 (далее - Правила промышленной безопасности), и (или) перечня документации эксплуатирующей организации для объектов, не являющихся ОПО, разработанного в соответствии с подпунктом 2 пункта 6 Правил № 511
(подпункт 9.3.4 пункта 9 Правил)
</t>
  </si>
  <si>
    <r>
      <rPr>
        <sz val="12"/>
        <rFont val="Times New Roman"/>
        <family val="1"/>
      </rPr>
      <t>Расчет осуществляется автоматически по формуле:
К</t>
    </r>
    <r>
      <rPr>
        <sz val="8"/>
        <rFont val="Times New Roman"/>
        <family val="1"/>
      </rPr>
      <t>перечень</t>
    </r>
    <r>
      <rPr>
        <sz val="12"/>
        <rFont val="Times New Roman"/>
        <family val="1"/>
      </rPr>
      <t>= К</t>
    </r>
    <r>
      <rPr>
        <sz val="8"/>
        <rFont val="Times New Roman"/>
        <family val="1"/>
      </rPr>
      <t>переченьОПО</t>
    </r>
    <r>
      <rPr>
        <sz val="12"/>
        <rFont val="Times New Roman"/>
        <family val="1"/>
      </rPr>
      <t>*0,5+ К</t>
    </r>
    <r>
      <rPr>
        <sz val="8"/>
        <rFont val="Times New Roman"/>
        <family val="1"/>
      </rPr>
      <t>перечень неОПО</t>
    </r>
    <r>
      <rPr>
        <sz val="12"/>
        <rFont val="Times New Roman"/>
        <family val="1"/>
      </rPr>
      <t xml:space="preserve">*0,5
</t>
    </r>
    <r>
      <rPr>
        <sz val="12"/>
        <rFont val="Times New Roman"/>
        <family val="1"/>
      </rPr>
      <t xml:space="preserve">Если в отношении объекта оценки какой-либо из показателей, указанных в подпунктах 1.1.4.1, 1.1.4.2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r>
      <rPr>
        <sz val="12"/>
        <rFont val="Times New Roman"/>
        <family val="1"/>
      </rPr>
      <t xml:space="preserve">
</t>
    </r>
  </si>
  <si>
    <t>1.1.4.1</t>
  </si>
  <si>
    <t>1.1.4.2</t>
  </si>
  <si>
    <t>Утвержденные в соответствии с требованиями пунктов 35 и 38 Правил № 511 эксплуатационные инструкции объектов теплоснабжения и (или) производственные инструкции, разработанные в соответствии с пунктами 278, 363 и 364 Правил промышленной безопасности
(подпункт 9.3.5 пункта 9 Правил)</t>
  </si>
  <si>
    <t>Копии удостоверений о проверке знаний или журнала проверки знаний, протоколов проверки знаний, предусмотренных пунктами 43 - 45 Правил технической эксплуатации электроустановок потребителей электрической энергии, утвержденных приказом Минэнерго России от 12 августа 2022 г. № 811 (далее - Правила технической эксплуатации электроустановок потребителей), пунктами 70, 71 Правил № 511,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предусмотренные пунктом 238 Правил промышленной безопасности, в случае эксплуатации ОПО
(подпункт 9.3.6 пункта 9 Правил)</t>
  </si>
  <si>
    <r>
      <rPr>
        <sz val="12"/>
        <rFont val="Times New Roman"/>
        <family val="1"/>
      </rPr>
      <t>Расчет осуществляется автоматически по формуле:
К</t>
    </r>
    <r>
      <rPr>
        <sz val="8"/>
        <rFont val="Times New Roman"/>
        <family val="1"/>
      </rPr>
      <t>знаний</t>
    </r>
    <r>
      <rPr>
        <sz val="12"/>
        <rFont val="Times New Roman"/>
        <family val="1"/>
      </rPr>
      <t>= К</t>
    </r>
    <r>
      <rPr>
        <sz val="8"/>
        <rFont val="Times New Roman"/>
        <family val="1"/>
      </rPr>
      <t>пров зн не ОПО</t>
    </r>
    <r>
      <rPr>
        <sz val="12"/>
        <rFont val="Times New Roman"/>
        <family val="1"/>
      </rPr>
      <t>*0,5+К</t>
    </r>
    <r>
      <rPr>
        <sz val="8"/>
        <rFont val="Times New Roman"/>
        <family val="1"/>
      </rPr>
      <t>пров зн ОПО</t>
    </r>
    <r>
      <rPr>
        <sz val="12"/>
        <rFont val="Times New Roman"/>
        <family val="1"/>
      </rPr>
      <t xml:space="preserve">*0,5
</t>
    </r>
    <r>
      <rPr>
        <sz val="12"/>
        <rFont val="Times New Roman"/>
        <family val="1"/>
      </rPr>
      <t>Если в отношении объекта оценки какой-либо из показателей, указанных в подпунктах 1.1.6.1, 1.1.6.2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t>
    </r>
    <r>
      <rPr>
        <sz val="12"/>
        <rFont val="Times New Roman"/>
        <family val="1"/>
      </rPr>
      <t xml:space="preserve">
</t>
    </r>
  </si>
  <si>
    <t>1.1.6.1</t>
  </si>
  <si>
    <t>Показатель наличия удостоверений о проверке знаний или журнала проверки знаний, протоколов проверки знаний, предусмотренных Правилами технической эксплуатации электроустановок потребителей, Правилами технической эксплуатации тепловых энергоустановок</t>
  </si>
  <si>
    <r>
      <rPr>
        <sz val="12"/>
        <color theme="1"/>
        <rFont val="Times New Roman"/>
        <family val="1"/>
      </rPr>
      <t>К</t>
    </r>
    <r>
      <rPr>
        <sz val="8"/>
        <color theme="1"/>
        <rFont val="Times New Roman"/>
        <family val="1"/>
      </rPr>
      <t>пров зн не ОПО</t>
    </r>
  </si>
  <si>
    <t>1.1.6.2</t>
  </si>
  <si>
    <t xml:space="preserve">Показатель наличия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предусмотренных Правилами промышленной безопасности, в случае эксплуатации ОПО
</t>
  </si>
  <si>
    <t>Копии документов, подтверждающих проведение обучения работников действиям в случае аварии или инцидента на опасном производственном объекте, в соответствии со статьей 10 Федерального закона от 21 июля 1997 г. № 116-ФЗ "О промышленной безопасности опасных производственных объектов" (далее - Федеральный закон о промышленной безопасности)
(подпункт 9.3.7 пункта 9 Правил)</t>
  </si>
  <si>
    <r>
      <rPr>
        <sz val="12"/>
        <rFont val="Times New Roman"/>
        <family val="1"/>
      </rPr>
      <t xml:space="preserve">Необходимо выбрать одно значение, в зависимости от следующих условий:
наличие – 1;
отсутствие – 0.
</t>
    </r>
    <r>
      <rPr>
        <sz val="12"/>
        <rFont val="Times New Roman"/>
        <family val="1"/>
      </rPr>
      <t>В случае, если ОПО не эксплуатируются, то К</t>
    </r>
    <r>
      <rPr>
        <sz val="8"/>
        <rFont val="Times New Roman"/>
        <family val="1"/>
      </rPr>
      <t>обуч</t>
    </r>
    <r>
      <rPr>
        <sz val="12"/>
        <rFont val="Times New Roman"/>
        <family val="1"/>
      </rPr>
      <t xml:space="preserve"> принимается равным 1. </t>
    </r>
    <r>
      <rPr>
        <sz val="12"/>
        <rFont val="Times New Roman"/>
        <family val="1"/>
      </rPr>
      <t xml:space="preserve">
</t>
    </r>
  </si>
  <si>
    <t>Установленные пунктом 7 Правил № 511 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не отнесенных к ОПО, и (или) установленные пунктом 228 Правил промышленной безопасности при использовании оборудования, работающего под избыточным давлением,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ОПО
(подпункт 9.3.8 пункта 9 Правил)</t>
  </si>
  <si>
    <t>1.1.8.1</t>
  </si>
  <si>
    <t>1.1.8.2</t>
  </si>
  <si>
    <t>Утвержденные инструкции по охране труда, утвержденный порядок производства работ повышенной опасности и оформления наряда-допуска, утвержденный перечень работ, выполняемых по нарядам-допускам в соответствии с требованиями Правил по охране труда при эксплуатации объектов теплоснабжения и теплопотребляющих установок, утвержденных приказом Минтруда России от 17 декабря 2020 г. № 924н
(подпункт 9.3.9 пункта 9 Правил)</t>
  </si>
  <si>
    <t>Показатель наличия утвержденных инструкций по охране труда, утвержденный порядок производства работ повышенной опасности и оформления наряда-допуска, утвержденный перечень работ, выполняемых по нарядам-допускам</t>
  </si>
  <si>
    <t>1.1.10</t>
  </si>
  <si>
    <t>Копии утвержденных в соответствии с пунктами 95, 97 Правил № 511 и с пунктом 236 Правил промышленной безопасности, программ противоаварийных тренировок, журналов, подтверждающих проведение тренировок согласно утвержденной программе противоаварийных тренировок
(подпункт 9.3.10 пункта 9 Правил)</t>
  </si>
  <si>
    <t>Проводить наладку принадлежащих им тепловых сетей (пункт 2 части 4 статьи 20 Федерального закона о теплоснабжении) и осуществлять контроль за режимами потребления тепловой энергии
(пункт 3 части 4 статьи 20 Федерального закона о теплоснабжении)</t>
  </si>
  <si>
    <t xml:space="preserve">Разработанные и утвержденные температурные графики, гидравлические режимы работы системы теплоснабжения на предстоящий отопительный период, разработанные в соответствии с абзацами первым - третьим пункта 125 Правил № 511, а также копии эксплуатационных инструкций по ведению и контролю режимов работы системы теплоснабжения
(подпункт 9.3.11 пункта 9 Правил)
</t>
  </si>
  <si>
    <t>Технические отчеты о проведении режимно-наладочных испытаний объектов теплоснабжения, утвержденные режимные карты, требования к которым установлены пунктами 32, 249, 250, абзацами первым и вторым пункта 251, пунктами 294, 295 и 447 Правил № 511
(пункт 9.3.22 пункта 9 Правил)</t>
  </si>
  <si>
    <t>Обеспечивать качество теплоносителей 
(пункт 4 части 4 статьи 20 Федерального закона о теплоснабжении)</t>
  </si>
  <si>
    <t>Копии утвержденной инструкции по эксплуатации установок для докотловой обработки воды (если предусмотрены проектной документацией объектов теплоснабжения) и инструкции по ведению водно-химического режима, включающей режимные карты, утвержденный график химконтроля за водно-химическим режимом котельных и тепловых сетей, разработанный в соответствии с требованиями пунктов 276, 279 Правил № 511, пункта 278 Правил промышленной безопасности
(подпункт 9.3.12 пункта 9 Правил)</t>
  </si>
  <si>
    <t>Организовывать коммерческий учет приобретаемой тепловой энергии и реализуемой тепловой энергии (пункт 5 части 4 статьи 20 Федерального закона о теплоснабжении)</t>
  </si>
  <si>
    <t>Копии актов ввода в эксплуатацию и актов периодической проверки узла учета и средств измерений, входящих в состав узла учета (в случае организации коммерческого учета), акты разграничения балансовой принадлежности, предусмотренные Правилами коммерческого учета тепловой энергии, теплоносителя, утвержденными постановлением Правительства Российской Федерации от 18 ноября 2013 г. № 1034 (далее - Правила коммерческого учета). Результаты поверки приборов и средств измерений, входящих в состав узла учета и подлежащих поверке, подтвержденные в соответствии с частью 4 статьи 13 Федерального закона от 26.06.2008 № 102-ФЗ "Об обеспечении единства измерений"
(подпункт 9.3.13 пункта 9 Правил)</t>
  </si>
  <si>
    <t>Показатель организации коммерческого учета приобретаемой тепловой энергии и реализуемой тепловой энергии</t>
  </si>
  <si>
    <r>
      <t>К</t>
    </r>
    <r>
      <rPr>
        <sz val="8"/>
        <color theme="1"/>
        <rFont val="Times New Roman"/>
        <family val="1"/>
      </rPr>
      <t>комм.учет</t>
    </r>
  </si>
  <si>
    <t>Обеспечивать проверку качества строительства, реконструкции и (или) модернизации принадлежащих теплоснабжающим, теплосетевым организациям тепловых сетей, в том числе качества тепловой изоляции
(пункт 6 части 4 статьи 20 Федерального закона о теплоснабжении)</t>
  </si>
  <si>
    <t>Разработанный в соответствии с подпунктом 5 пункта 6 Правил № 511 нормативно-технический документ об организации ремонтного производства, разработке ремонтной документации, планированию и подготовке к ремонту, выводу в ремонт и производству ремонта, а также приемке и оценке качества ремонта, а также акты приемки объектов теплоснабжения и теплопотребляющих установок из ремонта с приложением дефектных ведомостей (при наличии), протоколов испытаний и наладки, предусмотренные пунктом 15 Правил № 511, - в случае эксплуатации объектов, не являющихся ОПО, и (или) копии удостоверений (свидетельств) о качестве монтажа в случае выполнения мероприятий по строительству, реконструкции и (или) модернизации тепловых сетей - в случае эксплуатации ОПО
(подпункт 9.3.14 пункта 9 Правил)</t>
  </si>
  <si>
    <t>1.6</t>
  </si>
  <si>
    <t>Документы, предусмотренные подпунктами 9.3.15 - 9.3.21, 9.3.23 - 9.3.29 пункта 9 Правил</t>
  </si>
  <si>
    <r>
      <t>Расчет осуществляется автоматически по формуле:
К</t>
    </r>
    <r>
      <rPr>
        <sz val="8"/>
        <color theme="1"/>
        <rFont val="Times New Roman"/>
        <family val="1"/>
      </rPr>
      <t>надеж</t>
    </r>
    <r>
      <rPr>
        <sz val="12"/>
        <color theme="1"/>
        <rFont val="Times New Roman"/>
        <family val="1"/>
      </rPr>
      <t>=К</t>
    </r>
    <r>
      <rPr>
        <sz val="8"/>
        <color theme="1"/>
        <rFont val="Times New Roman"/>
        <family val="1"/>
      </rPr>
      <t>освид</t>
    </r>
    <r>
      <rPr>
        <sz val="12"/>
        <color theme="1"/>
        <rFont val="Times New Roman"/>
        <family val="1"/>
      </rPr>
      <t>*0,01+К</t>
    </r>
    <r>
      <rPr>
        <sz val="8"/>
        <color theme="1"/>
        <rFont val="Times New Roman"/>
        <family val="1"/>
      </rPr>
      <t>обслед</t>
    </r>
    <r>
      <rPr>
        <sz val="12"/>
        <color theme="1"/>
        <rFont val="Times New Roman"/>
        <family val="1"/>
      </rPr>
      <t>*0,05+
К</t>
    </r>
    <r>
      <rPr>
        <sz val="8"/>
        <color theme="1"/>
        <rFont val="Times New Roman"/>
        <family val="1"/>
      </rPr>
      <t>дым.труб</t>
    </r>
    <r>
      <rPr>
        <sz val="12"/>
        <color theme="1"/>
        <rFont val="Times New Roman"/>
        <family val="1"/>
      </rPr>
      <t>*0,05+К</t>
    </r>
    <r>
      <rPr>
        <sz val="8"/>
        <color theme="1"/>
        <rFont val="Times New Roman"/>
        <family val="1"/>
      </rPr>
      <t>испыт</t>
    </r>
    <r>
      <rPr>
        <sz val="12"/>
        <color theme="1"/>
        <rFont val="Times New Roman"/>
        <family val="1"/>
      </rPr>
      <t>*0,01+
К</t>
    </r>
    <r>
      <rPr>
        <sz val="8"/>
        <color theme="1"/>
        <rFont val="Times New Roman"/>
        <family val="1"/>
      </rPr>
      <t>гидр</t>
    </r>
    <r>
      <rPr>
        <sz val="12"/>
        <color theme="1"/>
        <rFont val="Times New Roman"/>
        <family val="1"/>
      </rPr>
      <t>*0,4+К</t>
    </r>
    <r>
      <rPr>
        <sz val="8"/>
        <color theme="1"/>
        <rFont val="Times New Roman"/>
        <family val="1"/>
      </rPr>
      <t>шурф</t>
    </r>
    <r>
      <rPr>
        <sz val="12"/>
        <color theme="1"/>
        <rFont val="Times New Roman"/>
        <family val="1"/>
      </rPr>
      <t>*0,01+К</t>
    </r>
    <r>
      <rPr>
        <sz val="8"/>
        <color theme="1"/>
        <rFont val="Times New Roman"/>
        <family val="1"/>
      </rPr>
      <t>очист.промыв</t>
    </r>
    <r>
      <rPr>
        <sz val="12"/>
        <color theme="1"/>
        <rFont val="Times New Roman"/>
        <family val="1"/>
      </rPr>
      <t>*0,4+
К</t>
    </r>
    <r>
      <rPr>
        <sz val="8"/>
        <color theme="1"/>
        <rFont val="Times New Roman"/>
        <family val="1"/>
      </rPr>
      <t>электр.сопр</t>
    </r>
    <r>
      <rPr>
        <sz val="12"/>
        <color theme="1"/>
        <rFont val="Times New Roman"/>
        <family val="1"/>
      </rPr>
      <t>*0,01+К</t>
    </r>
    <r>
      <rPr>
        <sz val="8"/>
        <color theme="1"/>
        <rFont val="Times New Roman"/>
        <family val="1"/>
      </rPr>
      <t>насос стан</t>
    </r>
    <r>
      <rPr>
        <sz val="12"/>
        <color theme="1"/>
        <rFont val="Times New Roman"/>
        <family val="1"/>
      </rPr>
      <t>*0,01+К</t>
    </r>
    <r>
      <rPr>
        <sz val="8"/>
        <color theme="1"/>
        <rFont val="Times New Roman"/>
        <family val="1"/>
      </rPr>
      <t>топл</t>
    </r>
    <r>
      <rPr>
        <sz val="12"/>
        <color theme="1"/>
        <rFont val="Times New Roman"/>
        <family val="1"/>
      </rPr>
      <t>*0,03+
К</t>
    </r>
    <r>
      <rPr>
        <sz val="8"/>
        <color theme="1"/>
        <rFont val="Times New Roman"/>
        <family val="1"/>
      </rPr>
      <t>матер</t>
    </r>
    <r>
      <rPr>
        <sz val="12"/>
        <color theme="1"/>
        <rFont val="Times New Roman"/>
        <family val="1"/>
      </rPr>
      <t>*0,01+К</t>
    </r>
    <r>
      <rPr>
        <sz val="8"/>
        <color theme="1"/>
        <rFont val="Times New Roman"/>
        <family val="1"/>
      </rPr>
      <t>страх</t>
    </r>
    <r>
      <rPr>
        <sz val="12"/>
        <color theme="1"/>
        <rFont val="Times New Roman"/>
        <family val="1"/>
      </rPr>
      <t xml:space="preserve">*0,01
</t>
    </r>
  </si>
  <si>
    <t>1.6.1</t>
  </si>
  <si>
    <t>1.6.1.1</t>
  </si>
  <si>
    <t>Показатель наличия отметок в паспорте оборудования, не являющегося ОПО, о проведенном техническом освидетельствовании, гидравлическом испытании, техническом диагностировании, настройки предохранительных клапанов с выводами о продлении срока эксплуатации</t>
  </si>
  <si>
    <t>1.6.1.2</t>
  </si>
  <si>
    <t>Показатель наличия отметок в паспорте оборудования о проведенных техническом освидетельствовании, гидравлическом испытании, экспертизы промышленной безопасности, настройки и регулировки предохранительных клапанов с выводами о продлении срока эксплуатации</t>
  </si>
  <si>
    <t>1.6.2</t>
  </si>
  <si>
    <t xml:space="preserve">Копии актов комплексного обследования, очередных и внеочередных осмотров зданий и сооружений объектов теплоснабжения, журналов, паспортов зданий и сооружений, определенных перечнем документации эксплуатирующей организации, в которые занесены результаты текущих осмотров в соответствии с пунктом 165 Правил № 511
(подпункт 9.3.16 пункта 9 Правил)
</t>
  </si>
  <si>
    <t>1.6.3</t>
  </si>
  <si>
    <t xml:space="preserve">Копии актов и паспортов дымовых труб, в которых в соответствии с требованиями пункта 195 Правил № 511 отражены результаты наблюдений за техническим состоянием дымовых труб, за осадкой фундаментов, мониторингом деформации, проверок вертикальности, инструментальной проверки заземляющего контура, наблюдения за исправностью осветительной арматуры дымовых труб
(подпункт 9.3.17 пункта 9 Правил)
</t>
  </si>
  <si>
    <t>Показатель наличия актов и паспортов
дымовых труб, в которых отражены результаты наблюдений за техническим состоянием дымовых труб, за осадкой фундаментов, мониторингом деформации, проверок вертикальности, инструментальной проверки заземляющего контура, наблюдения за исправностью осветительной арматуры дымовых трубв</t>
  </si>
  <si>
    <r>
      <t>К</t>
    </r>
    <r>
      <rPr>
        <sz val="8"/>
        <color theme="1"/>
        <rFont val="Times New Roman"/>
        <family val="1"/>
      </rPr>
      <t>дым.труб</t>
    </r>
  </si>
  <si>
    <t>1.6.4</t>
  </si>
  <si>
    <t xml:space="preserve">Акты (технические отчеты)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 в сроки, установленные пунктами 352, 355, 356 Правил № 511 (подпункт 9.3.18 пункта 9 Правил)
</t>
  </si>
  <si>
    <t>1.6.5</t>
  </si>
  <si>
    <t xml:space="preserve">Акты проведения гидравлических испытаний на прочность и плотность трубопроводов тепловых сетей в соответствии с пунктом 26 и абзацем восьмым пункта 333 Правил № 511
(подпункт 9.3.19 пункта 9 Правил)
</t>
  </si>
  <si>
    <t>1.6.6</t>
  </si>
  <si>
    <t xml:space="preserve">Документы, подтверждающие проведение мероприятий по контролю за состоянием подземных трубопроводов тепловой сети (за исключением неметаллических), проложенных в непроходных каналах, и при бесканальной прокладке, требования к проведению которых установлены пунктами 367 - 369 Правил № 511
(подпункт 9.3.20 пункта 9 Правил)
</t>
  </si>
  <si>
    <r>
      <rPr>
        <sz val="12"/>
        <color theme="1"/>
        <rFont val="Times New Roman"/>
        <family val="1"/>
      </rPr>
      <t>Необходимо выбрать одно значение, в зависимости от следующих условий:
наличие – 1;
отсутствие – 0.
В случае если организация не владеет и не эксплуатирует тепловые сети или тепловые сети проложены воздушной прокладкой или в проходном (полупроходном) канале, К</t>
    </r>
    <r>
      <rPr>
        <sz val="8"/>
        <color theme="1"/>
        <rFont val="Times New Roman"/>
        <family val="1"/>
      </rPr>
      <t>шурф</t>
    </r>
    <r>
      <rPr>
        <sz val="12"/>
        <color theme="1"/>
        <rFont val="Times New Roman"/>
        <family val="1"/>
      </rPr>
      <t xml:space="preserve"> принимается равным 1
</t>
    </r>
  </si>
  <si>
    <t>1.6.7</t>
  </si>
  <si>
    <t>Акты о проведении очистки и промывки тепловых сетей, тепловых пунктов, требования к которым установлены пунктами 335 - 337, абзацами шестым - восьмым пункта 404 и пунктом 412 Правил № 511
(подпункт 9.3.21 пункта 9 Правил)</t>
  </si>
  <si>
    <t>1.6.8</t>
  </si>
  <si>
    <t xml:space="preserve">Акт измерений удельного электрического сопротивления грунта и потенциалов блуждающих токов в соответствии с требованиями пункта 364 Правил № 511
(подпункт 9.3.23 Пункта 9 Правил)
</t>
  </si>
  <si>
    <r>
      <rPr>
        <sz val="12"/>
        <color theme="1"/>
        <rFont val="Times New Roman"/>
        <family val="1"/>
      </rPr>
      <t>Необходимо выбрать одно значение, в зависимости от следующих условий:
наличие – 1;
отсутствие – 0.
В случае если на объекте оценки организация не эксплуатирует тепловые сети, К</t>
    </r>
    <r>
      <rPr>
        <sz val="8"/>
        <color theme="1"/>
        <rFont val="Times New Roman"/>
        <family val="1"/>
      </rPr>
      <t>электр.сопр</t>
    </r>
    <r>
      <rPr>
        <sz val="12"/>
        <color theme="1"/>
        <rFont val="Times New Roman"/>
        <family val="1"/>
      </rPr>
      <t xml:space="preserve"> принимается равным 1
</t>
    </r>
  </si>
  <si>
    <t>1.6.9</t>
  </si>
  <si>
    <t>Акт опробования работоспособности оборудования насосных станций, проведение которого установлено требованиями пункта 388 Правил № 511
(подпункт 9.3.24 Пункта 9 Правил)</t>
  </si>
  <si>
    <t>1.6.10</t>
  </si>
  <si>
    <t xml:space="preserve">Копии договора (договоров) (за исключением охраняемой законом тайны) поставки основного топлива, заключенного (заключенных) на срок не менее срока предстоящего отопительного периода, и копии документов, подтверждающих наличие фактических запасов основного и резервного (аварийного) топлива в объеме не менее утвержденного федеральным органом исполнительной власти или органами исполнительной власти субъектов Российской Федерации нормативов запасов топлива на источниках тепловой энергии в соответствии с Порядком определения нормативов запасов топлива на источниках тепловой энергии (за исключением источников тепловой энергии, функционирующих в режиме комбинированной выработки электрической и тепловой энергии), утвержденным приказом Минэнерго России от 10 августа 2012 г. № 377
(подпункт 9.3.25 пункта 9 Правил)
</t>
  </si>
  <si>
    <t>Показатель наличия запаса топлива не менее утвержденных нормативов запасов топлива</t>
  </si>
  <si>
    <r>
      <t>К</t>
    </r>
    <r>
      <rPr>
        <sz val="8"/>
        <color theme="1"/>
        <rFont val="Times New Roman"/>
        <family val="1"/>
      </rPr>
      <t>топл</t>
    </r>
  </si>
  <si>
    <r>
      <t>Расчет осуществляется автоматически по формуле:
К</t>
    </r>
    <r>
      <rPr>
        <sz val="8"/>
        <color theme="1"/>
        <rFont val="Times New Roman"/>
        <family val="1"/>
      </rPr>
      <t>топл</t>
    </r>
    <r>
      <rPr>
        <sz val="12"/>
        <color theme="1"/>
        <rFont val="Times New Roman"/>
        <family val="1"/>
      </rPr>
      <t>= К</t>
    </r>
    <r>
      <rPr>
        <sz val="8"/>
        <color theme="1"/>
        <rFont val="Times New Roman"/>
        <family val="1"/>
      </rPr>
      <t>догтопл</t>
    </r>
    <r>
      <rPr>
        <sz val="12"/>
        <color theme="1"/>
        <rFont val="Times New Roman"/>
        <family val="1"/>
      </rPr>
      <t>*0,5+ К</t>
    </r>
    <r>
      <rPr>
        <sz val="8"/>
        <color theme="1"/>
        <rFont val="Times New Roman"/>
        <family val="1"/>
      </rPr>
      <t>запаст</t>
    </r>
    <r>
      <rPr>
        <sz val="12"/>
        <color theme="1"/>
        <rFont val="Times New Roman"/>
        <family val="1"/>
      </rPr>
      <t xml:space="preserve">*0,5 
</t>
    </r>
  </si>
  <si>
    <t>1.6.10.1</t>
  </si>
  <si>
    <t>Показатель наличия договора (договоров) поставки основного топлива, заключенного (заключенных) на срок не менее срока предстоящего отопительного периода</t>
  </si>
  <si>
    <r>
      <t>К</t>
    </r>
    <r>
      <rPr>
        <sz val="8"/>
        <color theme="1"/>
        <rFont val="Times New Roman"/>
        <family val="1"/>
      </rPr>
      <t>догтопл</t>
    </r>
  </si>
  <si>
    <r>
      <t>Необходимо выбрать одно значение, в зависимости от следующих условий:
К</t>
    </r>
    <r>
      <rPr>
        <sz val="8"/>
        <color theme="1"/>
        <rFont val="Times New Roman"/>
        <family val="1"/>
      </rPr>
      <t>догтопл</t>
    </r>
    <r>
      <rPr>
        <sz val="12"/>
        <color theme="1"/>
        <rFont val="Times New Roman"/>
        <family val="1"/>
      </rPr>
      <t>=1, если подтверждено наличие договоров;
К</t>
    </r>
    <r>
      <rPr>
        <sz val="8"/>
        <color theme="1"/>
        <rFont val="Times New Roman"/>
        <family val="1"/>
      </rPr>
      <t>догтопл</t>
    </r>
    <r>
      <rPr>
        <sz val="12"/>
        <color theme="1"/>
        <rFont val="Times New Roman"/>
        <family val="1"/>
      </rPr>
      <t xml:space="preserve">=0, если не подтверждено наличие договоров 
</t>
    </r>
  </si>
  <si>
    <t>1.6.10.2</t>
  </si>
  <si>
    <t>Показатель подтверждения наличия запаса топлива не менее утвержденных нормативов запасов топлива</t>
  </si>
  <si>
    <r>
      <t>К</t>
    </r>
    <r>
      <rPr>
        <sz val="8"/>
        <color theme="1"/>
        <rFont val="Times New Roman"/>
        <family val="1"/>
      </rPr>
      <t>запаст</t>
    </r>
  </si>
  <si>
    <t>1.6.10.2.1</t>
  </si>
  <si>
    <t>Фактический объем запаса топлива, тысячи тонн</t>
  </si>
  <si>
    <r>
      <t>Запас</t>
    </r>
    <r>
      <rPr>
        <sz val="8"/>
        <color theme="1"/>
        <rFont val="Times New Roman"/>
        <family val="1"/>
      </rPr>
      <t>факт</t>
    </r>
  </si>
  <si>
    <t>фактическое значение объема запаса топлива</t>
  </si>
  <si>
    <t>1.6.10.2.2</t>
  </si>
  <si>
    <t>Утвержденный нормативный объем запаса топлива, тысячи тонн</t>
  </si>
  <si>
    <r>
      <t>Запас</t>
    </r>
    <r>
      <rPr>
        <sz val="8"/>
        <color theme="1"/>
        <rFont val="Times New Roman"/>
        <family val="1"/>
      </rPr>
      <t xml:space="preserve">нормат </t>
    </r>
  </si>
  <si>
    <t>фактическое значение утвержденного нормативного запаса топлива</t>
  </si>
  <si>
    <t>1.6.11</t>
  </si>
  <si>
    <t xml:space="preserve">Утвержденный в соответствии с требованиями пункта 28 Правил № 511 перечень запасов материалов, запорной арматуры, запасных частей, средств механизации для выполнения срочных внеплановых (аварийных) ремонтных работ, результаты последней проведенной инвентаризации запасов материалов, запорной арматуры, запасных частей, средств механизации для выполнения срочных внеплановых (аварийных) ремонтных работ, оформленные в соответствии с требованиями Положения по ведению бухгалтерского учета и бухгалтерской отчетности в Российской Федерации, утвержденного приказом Минфина России от 29 июля 1998 г. № 34н
(подпункт 9.3.26 Пункта 9 Правил)
</t>
  </si>
  <si>
    <r>
      <t>К</t>
    </r>
    <r>
      <rPr>
        <sz val="8"/>
        <color theme="1"/>
        <rFont val="Times New Roman"/>
        <family val="1"/>
      </rPr>
      <t>матер</t>
    </r>
  </si>
  <si>
    <t>1.6.11.1</t>
  </si>
  <si>
    <t>1.6.11.2</t>
  </si>
  <si>
    <t>1.6.12</t>
  </si>
  <si>
    <t>В соответствии с требованиями части 1 статьи 9 Федерального закона о промышленной безопасности копия лицензии или выписки из реестра лицензий Ростехнадзора, копия договора обязательного страхования гражданской ответственности, заключенного в соответствии с законодательством Российской Федерации об обязательном страховании гражданской ответственности владельца опасного объекта за причинение вреда в результате аварии на опасном объекте. Требование не распространяется на объекты теплоснабжения организаций, подведомственных федеральным органам исполнительной власти в сфере обороны, обеспечения безопасности, государственной охраны, внешней разведки, мобилизационной подготовки и мобилизации
(подпункт 9.3.27 пункта 9 Правил)</t>
  </si>
  <si>
    <t>1.7</t>
  </si>
  <si>
    <t>Выполнять мероприятия по резервированию систем теплоснабжения, определенные утвержденной актуализированной схемой теплоснабжения и включенные в инвестиционную программу теплоснабжающей или теплосетевой организации (пункт 8 части 4 статьи 20 Федерального закона о теплоснабжении)</t>
  </si>
  <si>
    <t>Разрешение на допуск в эксплуатацию и (или) временное разрешение на допуск в эксплуатацию на объекты теплоснабжения в соответствии с требованиями Правил выдачи разрешений на допуск в эксплуатацию энергопринимающих установок потребителей электрической энергии, объектов по производству электрической энергии, объектов электросетевого хозяйства, объектов теплоснабжения и теплопотребляющих установок, утвержденных постановлением Правительства Российской Федерации от 30 января 2021 г. № 85, построенных для реализации мероприятий по резервированию систем теплоснабжения в текущем отопительном периоде (в части мероприятий, определенных утвержденной актуализированной схемой теплоснабжения и включенных в инвестиционную программу теплоснабжающей или теплосетевой организации согласно части 8 статьи 20 и части 10 статьи 29 Федерального закона о теплоснабжении)
(подпункт 9.3.29 пункта 9 Правил)</t>
  </si>
  <si>
    <t>Показатель наличия разрешения на допуск в эксплуатацию энергопринимающих установок потребителей электрической энергии, объектов по производству электрической энергии, объектов электросетевого хозяйства, объектов теплоснабжения и теплопотребляющих установок, построенных для реализации мероприятий по резервированию систем теплоснабжения</t>
  </si>
  <si>
    <r>
      <t>К</t>
    </r>
    <r>
      <rPr>
        <sz val="8"/>
        <color theme="1"/>
        <rFont val="Times New Roman"/>
        <family val="1"/>
      </rPr>
      <t>резерв</t>
    </r>
  </si>
  <si>
    <t>1.8</t>
  </si>
  <si>
    <t>Иметь согласованный с органом местного самоуправления порядок (план) действий по ликвидации последствий аварийных ситуаций в сфере теплоснабжения
(пункт 9 части 4 статьи 20 Федерального закона о теплоснабжении)</t>
  </si>
  <si>
    <t xml:space="preserve">Утвержденный в соответствии с требованиями пункта 114 Правил № 511 и (или) Положения о разработке планов мероприятий по локализации и ликвидации последствий аварий на опасных производственных объектах, утвержденного постановлением Правительства Российской Федерации от 15 сентября 2020 г. № 1437, порядок (план) действий по ликвидации последствий аварийных ситуаций в сфере теплоснабжения или предусмотренные пунктом 386 Правил промышленной безопасности инструкции, устанавливающие действия работников в аварийных ситуациях (в том числе при аварии)
</t>
  </si>
  <si>
    <t>Показатель наличия порядка (плана) действий по ликвидации последствий аварийных ситуаций в сфере теплоснабжения</t>
  </si>
  <si>
    <r>
      <t>К</t>
    </r>
    <r>
      <rPr>
        <sz val="8"/>
        <color theme="1"/>
        <rFont val="Times New Roman"/>
        <family val="1"/>
      </rPr>
      <t>порядок</t>
    </r>
  </si>
  <si>
    <t>Обеспечить выполнение в установленные сроки предписаний,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об устранении нарушений требований пунктов 26, 32, 59, 60, 66, 117, абзацев первого - третьего пункта 125, абзаца первого пункта 155, пунктов 156, 157, 169, 170, абзаца первого пункта 201, пункта 202, абзаца четвертого пункта 225, пунктов 249, 250, абзацев первого и второго пункта 251, пунктов 264, 265, 306, 311, 312, 315 - 319, абзаца восьмого пункта 333, пунктов 348 - 350, 352, 355, 356, 359, 375, абзацев четвертого и пятого пункта 378, пункта 388, абзацев второго - четвертого, шестого - восьмого и десятого пункта 404, пунктов 408, 412 Правил № 511 и пунктов 394, 396 - 399, 403 Правил промышленной безопасности
(подпункт 9.2 пункта 9 Правил)</t>
  </si>
  <si>
    <t>3</t>
  </si>
  <si>
    <t>Обеспечить выполнение плана подготовки к отопительному периоду, предусмотренного пунктом 3 Правил (подпункт 9.3 пункта 9 Правил)</t>
  </si>
  <si>
    <t>План подготовки к отопительному периоду
(пункт 3 Правил)</t>
  </si>
  <si>
    <t>Показатель наличия утвержденного плана подготовки к отопительному периоду</t>
  </si>
  <si>
    <r>
      <t>К</t>
    </r>
    <r>
      <rPr>
        <sz val="8"/>
        <rFont val="Times New Roman"/>
        <family val="1"/>
      </rPr>
      <t>план</t>
    </r>
  </si>
  <si>
    <r>
      <t>Расчет осуществляется автоматически по формуле:
И</t>
    </r>
    <r>
      <rPr>
        <sz val="8"/>
        <color theme="1"/>
        <rFont val="Times New Roman"/>
        <family val="1"/>
      </rPr>
      <t>экс-тсо</t>
    </r>
    <r>
      <rPr>
        <sz val="12"/>
        <color theme="1"/>
        <rFont val="Times New Roman"/>
        <family val="1"/>
      </rPr>
      <t>= К</t>
    </r>
    <r>
      <rPr>
        <sz val="8"/>
        <color theme="1"/>
        <rFont val="Times New Roman"/>
        <family val="1"/>
      </rPr>
      <t>закон о тепл</t>
    </r>
    <r>
      <rPr>
        <sz val="12"/>
        <color theme="1"/>
        <rFont val="Times New Roman"/>
        <family val="1"/>
      </rPr>
      <t>*0,9+К</t>
    </r>
    <r>
      <rPr>
        <sz val="8"/>
        <color theme="1"/>
        <rFont val="Times New Roman"/>
        <family val="1"/>
      </rPr>
      <t>предп</t>
    </r>
    <r>
      <rPr>
        <sz val="12"/>
        <color theme="1"/>
        <rFont val="Times New Roman"/>
        <family val="1"/>
      </rPr>
      <t>*0,05+К</t>
    </r>
    <r>
      <rPr>
        <sz val="8"/>
        <color theme="1"/>
        <rFont val="Times New Roman"/>
        <family val="1"/>
      </rPr>
      <t>план</t>
    </r>
    <r>
      <rPr>
        <sz val="12"/>
        <color theme="1"/>
        <rFont val="Times New Roman"/>
        <family val="1"/>
      </rPr>
      <t xml:space="preserve">*0,05
</t>
    </r>
  </si>
  <si>
    <t xml:space="preserve">Выполнить требования, установленные пунктами 1 - 4, 6, 7, 9 части 4 статьи 20 Федерального закона от 27 июля 2010 г.№ 190-ФЗ "О теплоснабжении" (далее - Федеральный закон о теплоснабжении)
(пункт 10 Правил обеспечения готовности к отопительному периоду, утвержденных приказом Минэнерго России от 13 ноября 2024 г. № 2234 (далее - Правила):
</t>
  </si>
  <si>
    <t xml:space="preserve">– </t>
  </si>
  <si>
    <r>
      <t>Расчет осуществляется автоматически по формуле:
К</t>
    </r>
    <r>
      <rPr>
        <sz val="8"/>
        <color theme="1"/>
        <rFont val="Times New Roman"/>
        <family val="1"/>
      </rPr>
      <t>закон о тепл</t>
    </r>
    <r>
      <rPr>
        <sz val="12"/>
        <color theme="1"/>
        <rFont val="Times New Roman"/>
        <family val="1"/>
      </rPr>
      <t>= К</t>
    </r>
    <r>
      <rPr>
        <sz val="8"/>
        <color theme="1"/>
        <rFont val="Times New Roman"/>
        <family val="1"/>
      </rPr>
      <t>функ</t>
    </r>
    <r>
      <rPr>
        <sz val="12"/>
        <color theme="1"/>
        <rFont val="Times New Roman"/>
        <family val="1"/>
      </rPr>
      <t>*0,05+К</t>
    </r>
    <r>
      <rPr>
        <sz val="8"/>
        <color theme="1"/>
        <rFont val="Times New Roman"/>
        <family val="1"/>
      </rPr>
      <t>режим.налад</t>
    </r>
    <r>
      <rPr>
        <sz val="12"/>
        <color theme="1"/>
        <rFont val="Times New Roman"/>
        <family val="1"/>
      </rPr>
      <t>*0,01+
К</t>
    </r>
    <r>
      <rPr>
        <sz val="8"/>
        <color theme="1"/>
        <rFont val="Times New Roman"/>
        <family val="1"/>
      </rPr>
      <t>качест</t>
    </r>
    <r>
      <rPr>
        <sz val="12"/>
        <color theme="1"/>
        <rFont val="Times New Roman"/>
        <family val="1"/>
      </rPr>
      <t>*0,01+К</t>
    </r>
    <r>
      <rPr>
        <sz val="8"/>
        <color theme="1"/>
        <rFont val="Times New Roman"/>
        <family val="1"/>
      </rPr>
      <t>кач.строит</t>
    </r>
    <r>
      <rPr>
        <sz val="12"/>
        <color theme="1"/>
        <rFont val="Times New Roman"/>
        <family val="1"/>
      </rPr>
      <t>*0,3+К</t>
    </r>
    <r>
      <rPr>
        <sz val="8"/>
        <color theme="1"/>
        <rFont val="Times New Roman"/>
        <family val="1"/>
      </rPr>
      <t>надеж</t>
    </r>
    <r>
      <rPr>
        <sz val="12"/>
        <color theme="1"/>
        <rFont val="Times New Roman"/>
        <family val="1"/>
      </rPr>
      <t>*0,62+
К</t>
    </r>
    <r>
      <rPr>
        <sz val="8"/>
        <color theme="1"/>
        <rFont val="Times New Roman"/>
        <family val="1"/>
      </rPr>
      <t>порядок</t>
    </r>
    <r>
      <rPr>
        <sz val="12"/>
        <color theme="1"/>
        <rFont val="Times New Roman"/>
        <family val="1"/>
      </rPr>
      <t xml:space="preserve">*0,01
</t>
    </r>
  </si>
  <si>
    <t>Обеспечивать функционирование эксплуатационной, диспетчерской и аварийной служб (пункт 1 части 4 статьи 20 Федерального закона о теплоснабжении)</t>
  </si>
  <si>
    <t>Документы, предусмотренные подпунктами 9.3.1, 9.3.3 - 9.3.8 пункта 9 Правил</t>
  </si>
  <si>
    <r>
      <t>К</t>
    </r>
    <r>
      <rPr>
        <sz val="8"/>
        <color theme="1"/>
        <rFont val="Times New Roman"/>
        <family val="1"/>
      </rPr>
      <t>функц</t>
    </r>
    <r>
      <rPr>
        <sz val="12"/>
        <color theme="1"/>
        <rFont val="Times New Roman"/>
        <family val="1"/>
      </rPr>
      <t>=К</t>
    </r>
    <r>
      <rPr>
        <sz val="8"/>
        <color theme="1"/>
        <rFont val="Times New Roman"/>
        <family val="1"/>
      </rPr>
      <t>шт</t>
    </r>
    <r>
      <rPr>
        <sz val="12"/>
        <color theme="1"/>
        <rFont val="Times New Roman"/>
        <family val="1"/>
      </rPr>
      <t>*0,1+К</t>
    </r>
    <r>
      <rPr>
        <sz val="8"/>
        <color theme="1"/>
        <rFont val="Times New Roman"/>
        <family val="1"/>
      </rPr>
      <t>дисп</t>
    </r>
    <r>
      <rPr>
        <sz val="12"/>
        <color theme="1"/>
        <rFont val="Times New Roman"/>
        <family val="1"/>
      </rPr>
      <t>*0,1+К</t>
    </r>
    <r>
      <rPr>
        <sz val="8"/>
        <color theme="1"/>
        <rFont val="Times New Roman"/>
        <family val="1"/>
      </rPr>
      <t>перечень</t>
    </r>
    <r>
      <rPr>
        <sz val="12"/>
        <color theme="1"/>
        <rFont val="Times New Roman"/>
        <family val="1"/>
      </rPr>
      <t>*0,1+
К</t>
    </r>
    <r>
      <rPr>
        <sz val="8"/>
        <color theme="1"/>
        <rFont val="Times New Roman"/>
        <family val="1"/>
      </rPr>
      <t>эксп/произв.инстр</t>
    </r>
    <r>
      <rPr>
        <sz val="12"/>
        <color theme="1"/>
        <rFont val="Times New Roman"/>
        <family val="1"/>
      </rPr>
      <t>*0,1+К</t>
    </r>
    <r>
      <rPr>
        <sz val="8"/>
        <color theme="1"/>
        <rFont val="Times New Roman"/>
        <family val="1"/>
      </rPr>
      <t>знаний</t>
    </r>
    <r>
      <rPr>
        <sz val="12"/>
        <color theme="1"/>
        <rFont val="Times New Roman"/>
        <family val="1"/>
      </rPr>
      <t>*0,1+
К</t>
    </r>
    <r>
      <rPr>
        <sz val="8"/>
        <color theme="1"/>
        <rFont val="Times New Roman"/>
        <family val="1"/>
      </rPr>
      <t>обуч</t>
    </r>
    <r>
      <rPr>
        <sz val="12"/>
        <color theme="1"/>
        <rFont val="Times New Roman"/>
        <family val="1"/>
      </rPr>
      <t>*0,1+К</t>
    </r>
    <r>
      <rPr>
        <sz val="8"/>
        <color theme="1"/>
        <rFont val="Times New Roman"/>
        <family val="1"/>
      </rPr>
      <t>отв</t>
    </r>
    <r>
      <rPr>
        <sz val="12"/>
        <color theme="1"/>
        <rFont val="Times New Roman"/>
        <family val="1"/>
      </rPr>
      <t>*0,1+К</t>
    </r>
    <r>
      <rPr>
        <sz val="8"/>
        <color theme="1"/>
        <rFont val="Times New Roman"/>
        <family val="1"/>
      </rPr>
      <t>охр.труда</t>
    </r>
    <r>
      <rPr>
        <sz val="12"/>
        <color theme="1"/>
        <rFont val="Times New Roman"/>
        <family val="1"/>
      </rPr>
      <t>*0,15+
К</t>
    </r>
    <r>
      <rPr>
        <sz val="8"/>
        <color theme="1"/>
        <rFont val="Times New Roman"/>
        <family val="1"/>
      </rPr>
      <t>трен</t>
    </r>
    <r>
      <rPr>
        <sz val="12"/>
        <color theme="1"/>
        <rFont val="Times New Roman"/>
        <family val="1"/>
      </rPr>
      <t xml:space="preserve">*0,15
</t>
    </r>
  </si>
  <si>
    <t xml:space="preserve">Выписка из утвержденного штатного расписания, подтверждающая наличие персонала, осуществляющего функции эксплуатационной, диспетчерской и аварийной служб, или договоры на техническое обслуживание, энергосервисные контракты в случае привлечения специализированных организаций для эксплуатации оборудования
(подпункт 9.3.1 пункта 9 Правил)
</t>
  </si>
  <si>
    <t xml:space="preserve">Организационно-распорядительные документы об утверждении перечня производственных инструкций для безопасной эксплуатации котлов и вспомогательного оборудования в случае эксплуатации опасных производственных объектов (далее - ОПО), разработанного в соответствии с пунктом 278 Правил промышленной безопасности при использовании оборудования, работающего под избыточным давлением, утвержденных приказом Ростехнадзора от 15 декабря 2020 г. № 536 (далее - Правила промышленной безопасности), и (или) перечня документации эксплуатирующей организации для объектов, не являющихся ОПО, разработанного в соответствии с подпунктом 2 пункта 6 Правил № 511
(подпункт 9.3.4 пункта 9 Правил)
</t>
  </si>
  <si>
    <r>
      <rPr>
        <sz val="12"/>
        <rFont val="Times New Roman"/>
        <family val="1"/>
      </rPr>
      <t>Расчет осуществляется автоматически по формуле:
К</t>
    </r>
    <r>
      <rPr>
        <sz val="8"/>
        <rFont val="Times New Roman"/>
        <family val="1"/>
      </rPr>
      <t>перечень</t>
    </r>
    <r>
      <rPr>
        <sz val="12"/>
        <rFont val="Times New Roman"/>
        <family val="1"/>
      </rPr>
      <t>= К</t>
    </r>
    <r>
      <rPr>
        <sz val="8"/>
        <rFont val="Times New Roman"/>
        <family val="1"/>
      </rPr>
      <t>переченьОПО</t>
    </r>
    <r>
      <rPr>
        <sz val="12"/>
        <rFont val="Times New Roman"/>
        <family val="1"/>
      </rPr>
      <t>*0,5+ К</t>
    </r>
    <r>
      <rPr>
        <sz val="8"/>
        <rFont val="Times New Roman"/>
        <family val="1"/>
      </rPr>
      <t>перечень неОПО</t>
    </r>
    <r>
      <rPr>
        <sz val="12"/>
        <rFont val="Times New Roman"/>
        <family val="1"/>
      </rPr>
      <t xml:space="preserve">*0,5
</t>
    </r>
    <r>
      <rPr>
        <sz val="12"/>
        <rFont val="Times New Roman"/>
        <family val="1"/>
      </rPr>
      <t xml:space="preserve">Если в отношении объекта оценки какой-либо из показателей, указанных в подпунктах 1.1.3.1, 1.1.3.2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</si>
  <si>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В случае эксплуатации ОПО необходимо выбрать одно значение в зависимости от следующих условий:
наличие – 1;
отсутствие – 0.
Если ОПО не эксплуатируются, значение принимается равным 1.
</t>
  </si>
  <si>
    <t>Показатель наличия удостоверений о проверке знаний работников эксплуатирующей организации или записей журнала проверки знаний, протоколов проверки знаний, удостоверений о проверке знаний или журнала проверки знаний Правил технической эксплуатации электроустановок потребителей</t>
  </si>
  <si>
    <r>
      <rPr>
        <sz val="12"/>
        <rFont val="Times New Roman"/>
        <family val="1"/>
      </rPr>
      <t xml:space="preserve">Необходимо выбрать одно значение, в зависимости от следующих условий:
наличие – 1;
отсутствие – 0.
</t>
    </r>
    <r>
      <rPr>
        <sz val="12"/>
        <rFont val="Times New Roman"/>
        <family val="1"/>
      </rPr>
      <t>В случае, если ОПО не эксплуатируются, то К</t>
    </r>
    <r>
      <rPr>
        <sz val="8"/>
        <rFont val="Times New Roman"/>
        <family val="1"/>
      </rPr>
      <t xml:space="preserve">обуч </t>
    </r>
    <r>
      <rPr>
        <sz val="12"/>
        <rFont val="Times New Roman"/>
        <family val="1"/>
      </rPr>
      <t xml:space="preserve">принимается равным 1. </t>
    </r>
    <r>
      <rPr>
        <sz val="12"/>
        <rFont val="Times New Roman"/>
        <family val="1"/>
      </rPr>
      <t xml:space="preserve">
</t>
    </r>
  </si>
  <si>
    <t xml:space="preserve">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не отнесенных к ОПО, определенные пунктом 7 Правил № 511, и (или) ответственных лиц за безопасную эксплуатацию оборудования, работающего под избыточным давлением, и ответственных за осуществление производственного контроля при эксплуатации оборудования, отнесенного к ОПО, определенные пунктом 228 Правил промышленной безопасности
(подпункт 9.3.8 пункта 9 Правил)
</t>
  </si>
  <si>
    <r>
      <rPr>
        <sz val="12"/>
        <rFont val="Times New Roman"/>
        <family val="1"/>
      </rPr>
      <t>К</t>
    </r>
    <r>
      <rPr>
        <sz val="8"/>
        <rFont val="Times New Roman"/>
        <family val="1"/>
      </rPr>
      <t>отв</t>
    </r>
    <r>
      <rPr>
        <sz val="12"/>
        <rFont val="Times New Roman"/>
        <family val="1"/>
      </rPr>
      <t xml:space="preserve"> = К</t>
    </r>
    <r>
      <rPr>
        <sz val="8"/>
        <rFont val="Times New Roman"/>
        <family val="1"/>
      </rPr>
      <t>отв неОПО</t>
    </r>
    <r>
      <rPr>
        <sz val="12"/>
        <rFont val="Times New Roman"/>
        <family val="1"/>
      </rPr>
      <t>*0,5+ К</t>
    </r>
    <r>
      <rPr>
        <sz val="8"/>
        <rFont val="Times New Roman"/>
        <family val="1"/>
      </rPr>
      <t>отв ОПО</t>
    </r>
    <r>
      <rPr>
        <sz val="12"/>
        <rFont val="Times New Roman"/>
        <family val="1"/>
      </rPr>
      <t xml:space="preserve">*0,5
</t>
    </r>
    <r>
      <rPr>
        <sz val="12"/>
        <rFont val="Times New Roman"/>
        <family val="1"/>
      </rPr>
      <t>Если в отношении объекта оценки какой-либо из показателей, указанных в подпунктах 1.1.7.1, 1.1.7.2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t>
    </r>
    <r>
      <rPr>
        <sz val="12"/>
        <rFont val="Times New Roman"/>
        <family val="1"/>
      </rPr>
      <t xml:space="preserve">
</t>
    </r>
  </si>
  <si>
    <t>Копии утвержденных в соответствии с пунктами 95, 97 Правил № 511 и с пунктом 236 Правил промышленной безопасности программ противоаварийных тренировок, журналов, подтверждающих проведение тренировок согласно утвержденной программе противоаварийных тренировок
(подпункт 9.3.10 пункта 9 Правил)</t>
  </si>
  <si>
    <t>Разработанные и утвержденные в установленном порядке температурные графики, гидравлические режимы работы системы теплоснабжения на предстоящий отопительный период, разработанные в соответствии с абзацами первым - третьим пункта 125 Правил № 511, а также копии эксплуатационных инструкций по ведению и контролю режимов работы системы теплоснабжения
(подпункт 9.3.11 пункта 9 Правил)</t>
  </si>
  <si>
    <t>Технические отчеты о проведении режимно-наладочных испытаний объектов теплоснабжения, утвержденные режимные карты, требования к которым установлены пунктами 32, 249, 250, абзацами первым и вторым пункта 251, пунктами 294, 295 и 447 Правил № 511
(подпункт 9.3.22 пункта 9 Правил)</t>
  </si>
  <si>
    <t xml:space="preserve">Обеспечивать качество теплоносителей 
(пункт 4 части 4 статьи 20 Федерального закона о теплоснабжении)
</t>
  </si>
  <si>
    <t xml:space="preserve">Обеспечивать надежное теплоснабжение потребителей (пункт 7 части 4 статьи 20 Федерального закона о теплоснабжении)
</t>
  </si>
  <si>
    <t>Документы, предусмотренные подпунктами 9.3.15, 9.3.16, 9.3.18 - 9.3.28 пункта 9 Правил</t>
  </si>
  <si>
    <r>
      <rPr>
        <sz val="12"/>
        <color theme="1"/>
        <rFont val="Times New Roman"/>
        <family val="1"/>
      </rPr>
      <t>Расчет осуществляется автоматически по формуле:
К</t>
    </r>
    <r>
      <rPr>
        <sz val="8"/>
        <color theme="1"/>
        <rFont val="Times New Roman"/>
        <family val="1"/>
      </rPr>
      <t>надеж</t>
    </r>
    <r>
      <rPr>
        <sz val="12"/>
        <color theme="1"/>
        <rFont val="Times New Roman"/>
        <family val="1"/>
      </rPr>
      <t>=К</t>
    </r>
    <r>
      <rPr>
        <sz val="8"/>
        <color theme="1"/>
        <rFont val="Times New Roman"/>
        <family val="1"/>
      </rPr>
      <t>освид</t>
    </r>
    <r>
      <rPr>
        <sz val="12"/>
        <color theme="1"/>
        <rFont val="Times New Roman"/>
        <family val="1"/>
      </rPr>
      <t>*0,01+К</t>
    </r>
    <r>
      <rPr>
        <sz val="8"/>
        <color theme="1"/>
        <rFont val="Times New Roman"/>
        <family val="1"/>
      </rPr>
      <t>обслед</t>
    </r>
    <r>
      <rPr>
        <sz val="12"/>
        <color theme="1"/>
        <rFont val="Times New Roman"/>
        <family val="1"/>
      </rPr>
      <t>*0,05+
К</t>
    </r>
    <r>
      <rPr>
        <sz val="8"/>
        <color theme="1"/>
        <rFont val="Times New Roman"/>
        <family val="1"/>
      </rPr>
      <t>испыт</t>
    </r>
    <r>
      <rPr>
        <sz val="12"/>
        <color theme="1"/>
        <rFont val="Times New Roman"/>
        <family val="1"/>
      </rPr>
      <t>*0,05+К</t>
    </r>
    <r>
      <rPr>
        <sz val="8"/>
        <color theme="1"/>
        <rFont val="Times New Roman"/>
        <family val="1"/>
      </rPr>
      <t>гидр</t>
    </r>
    <r>
      <rPr>
        <sz val="12"/>
        <color theme="1"/>
        <rFont val="Times New Roman"/>
        <family val="1"/>
      </rPr>
      <t>*0,4+К</t>
    </r>
    <r>
      <rPr>
        <sz val="8"/>
        <color theme="1"/>
        <rFont val="Times New Roman"/>
        <family val="1"/>
      </rPr>
      <t>шурф</t>
    </r>
    <r>
      <rPr>
        <sz val="12"/>
        <color theme="1"/>
        <rFont val="Times New Roman"/>
        <family val="1"/>
      </rPr>
      <t>*0,02+
К</t>
    </r>
    <r>
      <rPr>
        <sz val="8"/>
        <color theme="1"/>
        <rFont val="Times New Roman"/>
        <family val="1"/>
      </rPr>
      <t>очист.промыв</t>
    </r>
    <r>
      <rPr>
        <sz val="12"/>
        <color theme="1"/>
        <rFont val="Times New Roman"/>
        <family val="1"/>
      </rPr>
      <t>*0,4+К</t>
    </r>
    <r>
      <rPr>
        <sz val="8"/>
        <color theme="1"/>
        <rFont val="Times New Roman"/>
        <family val="1"/>
      </rPr>
      <t>электр.сопр</t>
    </r>
    <r>
      <rPr>
        <sz val="12"/>
        <color theme="1"/>
        <rFont val="Times New Roman"/>
        <family val="1"/>
      </rPr>
      <t>*0,01+
К</t>
    </r>
    <r>
      <rPr>
        <sz val="8"/>
        <color theme="1"/>
        <rFont val="Times New Roman"/>
        <family val="1"/>
      </rPr>
      <t>насос стан</t>
    </r>
    <r>
      <rPr>
        <sz val="12"/>
        <color theme="1"/>
        <rFont val="Times New Roman"/>
        <family val="1"/>
      </rPr>
      <t>*0,01+К</t>
    </r>
    <r>
      <rPr>
        <sz val="8"/>
        <color theme="1"/>
        <rFont val="Times New Roman"/>
        <family val="1"/>
      </rPr>
      <t>матер</t>
    </r>
    <r>
      <rPr>
        <sz val="12"/>
        <color theme="1"/>
        <rFont val="Times New Roman"/>
        <family val="1"/>
      </rPr>
      <t>*0,04+К</t>
    </r>
    <r>
      <rPr>
        <sz val="8"/>
        <color theme="1"/>
        <rFont val="Times New Roman"/>
        <family val="1"/>
      </rPr>
      <t>страх</t>
    </r>
    <r>
      <rPr>
        <sz val="12"/>
        <color theme="1"/>
        <rFont val="Times New Roman"/>
        <family val="1"/>
      </rPr>
      <t xml:space="preserve">*0,01
</t>
    </r>
  </si>
  <si>
    <t xml:space="preserve">Копии паспортов паровых и (или) водогрейных котельных установок, центральных тепловых пунктов и оборудования, работающего под избыточным давлением, с отметками:
о проведении технических освидетельствований, актов о проведении гидравлических испытаний с выводами об отсутствии выявленных дефектов, запрещающих эксплуатацию. Для оборудования, отработавшего установленный в технической документации организации-изготовителя или проектной документации срок службы, или при превышении количества циклов его нагрузки - сведения о зарегистрированных федеральным органом исполнительной власти в области промышленной безопасности заключениях экспертизы промышленной безопасности (для ОПО) в соответствии с частью 2 статьи 7 Федерального закона о промышленной безопасности и заключениях о проведении технического диагностирования (для объектов, не являющихся ОПО) с выводами о продлении срока эксплуатации оборудования в соответствии с пунктом 27 Правил № 511; о проверке плотности (герметичности), настройки и регулировки предохранительных клапанов
(подпункт 9.3.15 пункта 9 Правил)
</t>
  </si>
  <si>
    <t>Показатель наличия паспортов паровых и (или) водогрейных котельных установок, центральных тепловых пунктов и оборудования, работающего под избыточным давлением с выводами о продлении срока эксплуатации оборудования</t>
  </si>
  <si>
    <r>
      <rPr>
        <sz val="12"/>
        <rFont val="Times New Roman"/>
        <family val="1"/>
      </rPr>
      <t>Расчет осуществляется автоматически по формуле:
К</t>
    </r>
    <r>
      <rPr>
        <sz val="8"/>
        <rFont val="Times New Roman"/>
        <family val="1"/>
      </rPr>
      <t>освид</t>
    </r>
    <r>
      <rPr>
        <sz val="12"/>
        <rFont val="Times New Roman"/>
        <family val="1"/>
      </rPr>
      <t>= К</t>
    </r>
    <r>
      <rPr>
        <sz val="8"/>
        <rFont val="Times New Roman"/>
        <family val="1"/>
      </rPr>
      <t>освид не ОПО</t>
    </r>
    <r>
      <rPr>
        <sz val="12"/>
        <rFont val="Times New Roman"/>
        <family val="1"/>
      </rPr>
      <t>*0,5+К</t>
    </r>
    <r>
      <rPr>
        <sz val="8"/>
        <rFont val="Times New Roman"/>
        <family val="1"/>
      </rPr>
      <t>освид ОПО</t>
    </r>
    <r>
      <rPr>
        <sz val="12"/>
        <rFont val="Times New Roman"/>
        <family val="1"/>
      </rPr>
      <t xml:space="preserve">*0,5
</t>
    </r>
    <r>
      <rPr>
        <sz val="12"/>
        <rFont val="Times New Roman"/>
        <family val="1"/>
      </rPr>
      <t xml:space="preserve">Если в отношении объекта оценки какой-либо из показателей, указанных в подпунктах 1.5.1.1, 1.5.1.2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</si>
  <si>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Акты (технические отчеты)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 в сроки, установленные пунктами 352, 355 - 356 Правил № 511
(подпункт 9.3.18 пункта 9 Правил)</t>
  </si>
  <si>
    <t>Акты проведения гидравлических испытаний на прочность и плотность трубопроводов тепловых сетей в соответствии с пунктом 26 и абзацем восьмым пункта 333 Правил № 511
(подпункт 9.3.19 пункта 9 Правил)</t>
  </si>
  <si>
    <t xml:space="preserve">Необходимо выбрать одно значение, в зависимости от следующих условий:
наличие – 1;
отсутствие – 0.
</t>
  </si>
  <si>
    <t>Акты о проведении очистки и промывки тепловых сетей, тепловых пунктов, требования к которым установлены пунктами 335 - 337, абзацами шестым - восьмым пункта 404 и пункта 412 Правил № 511
(подпункт 9.3.21 пункта 9 Правил)</t>
  </si>
  <si>
    <t xml:space="preserve">Акт измерений удельного электрического сопротивления грунта и потенциалов блуждающих токов в соответствии с требованиями пункта 364 Правил № 511
(подпункт 9.3.23 Пункта 9 Правил)
</t>
  </si>
  <si>
    <t xml:space="preserve">Необходимо выбрать одно значение, в зависимости от следующих условий:
наличие – 1;
отсутствие – 0.
</t>
  </si>
  <si>
    <t>Утвержденный в соответствии с требованиями пункта 28 Правил № 511 перечень запасов материалов, запорной арматуры, запасных частей, средств механизации для выполнения срочных внеплановых (аварийных) ремонтных работ, результаты последней проведенной инвентаризации запасов материалов, запорной арматуры, запасных частей, средств механизации для выполнения срочных внеплановых (аварийных) ремонтных работ, оформленные в соответствии с требованиями Положения по ведению бухгалтерского учета и бухгалтерской отчетности в Российской Федерации, утвержденного приказом Минфина России от 29 июля 1998 г. № 34н
(подпункт 9.3.26 Пункта 9 Правил)</t>
  </si>
  <si>
    <t>Показатель наличия запасов материалов, запорной арматуры, запасных частей, средств механизации</t>
  </si>
  <si>
    <t>Иметь согласованный с органом местного самоуправления порядок (план) действий по ликвидации последствий аварийных ситуаций в сфере теплоснабжения (пункт 9 части 4 статьи 20 Федерального закона о теплоснабжении)</t>
  </si>
  <si>
    <t>Утвержденный в соответствии с требованиями пункта 114 Правил № 511 и (или) Положения о разработке планов мероприятий по локализации и ликвидации последствий аварий на опасных производственных объектах, утвержденного постановлением Правительства Российской Федерации от 15 сентября 2020 г. № 1437, порядок (план) действий по ликвидации последствий аварийных ситуаций в сфере теплоснабжения или предусмотренные пунктом 386 Правил промышленной безопасности инструкции, устанавливающие действия работников в аварийных ситуациях (в том числе при аварии)
(подпункт 9.3.28 пункта 9 Правил)</t>
  </si>
  <si>
    <t xml:space="preserve">Обеспечить выполнение в установленные сроки предписаний,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об устранении нарушений требований пунктов 26, 32, 59, 60, 66, 117, абзацев первого - третьего пункта 125, абзаца первого пункта 155, пунктов 156, 157, 169, 170, абзаца первого пункта 201, пункта 202, абзаца четвертого пункта 225, 249, 250, абзацев первого и второго пункта 251, пунктов 264, 265, 306, 311, 312, 315 - 319, абзаца восьмого пункта 333, пунктов 348 - 350, 352, 355, 356, 359, 375, абзацев четвертого и пятого пункта 378, пункта 388, абзацев второго - четвертого, шестого, седьмого и десятого пункта 404, пунктов 408, 412 Правил № 511 и пунктов 394, 396 - 399, 403 Правил промышленной безопасности
(подпункт 9.2 пункта 9 Правил)
</t>
  </si>
  <si>
    <t>Справка об отсутствии невыполненных в установленные сроки предписаний об устранении нарушений требований пунктов 26, 32, 59, 60, 66, 117, абзацев первого - третьего пункта 125, абзаца первого пункта 155, пунктов 156, 157, 169, 170, абзаца первого пункта 201, пункта 202, абзаца четвертого пункта 225, 249, 250, абзацев первого и второго пункта 251, пунктов 264, 265, 306, 311, 312, 315 - 319, абзаца восьмого пункта 333, пунктов 348 - 350, 352, 355, 356, 359, 375, абзацев четвертого и пятого пункта 378, пункта 388, абзацев второго - четвертого, шестого, седьмого и десятого пункта 404, пунктов 408, 412 Правил № 511 и пунктов 394, 396 - 399, 403 Правил промышленной безопасности при использовании оборудования, работающего под избыточным давлением,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(подпункт 9.2 пункта 9 Правил)</t>
  </si>
  <si>
    <t>Обеспечить выполнение плана подготовки к отопительному периоду, предусмотренного пунктом 3 Правил (пункт 10 Правил)</t>
  </si>
  <si>
    <t xml:space="preserve">План подготовки к отопительному периоду 
(пункт 3 Правил)
</t>
  </si>
  <si>
    <r>
      <t>Расчет осуществляется автоматически по формуле:
И</t>
    </r>
    <r>
      <rPr>
        <sz val="8"/>
        <color theme="1"/>
        <rFont val="Times New Roman"/>
        <family val="1"/>
      </rPr>
      <t>потр</t>
    </r>
    <r>
      <rPr>
        <sz val="12"/>
        <color theme="1"/>
        <rFont val="Times New Roman"/>
        <family val="1"/>
      </rPr>
      <t>=К</t>
    </r>
    <r>
      <rPr>
        <sz val="8"/>
        <color theme="1"/>
        <rFont val="Times New Roman"/>
        <family val="1"/>
      </rPr>
      <t>закон о тепл</t>
    </r>
    <r>
      <rPr>
        <sz val="12"/>
        <color theme="1"/>
        <rFont val="Times New Roman"/>
        <family val="1"/>
      </rPr>
      <t>*0,85+ К</t>
    </r>
    <r>
      <rPr>
        <sz val="8"/>
        <color theme="1"/>
        <rFont val="Times New Roman"/>
        <family val="1"/>
      </rPr>
      <t>жил.фонд</t>
    </r>
    <r>
      <rPr>
        <sz val="12"/>
        <color theme="1"/>
        <rFont val="Times New Roman"/>
        <family val="1"/>
      </rPr>
      <t>*0,06 +К</t>
    </r>
    <r>
      <rPr>
        <sz val="8"/>
        <color theme="1"/>
        <rFont val="Times New Roman"/>
        <family val="1"/>
      </rPr>
      <t>газ</t>
    </r>
    <r>
      <rPr>
        <sz val="12"/>
        <color theme="1"/>
        <rFont val="Times New Roman"/>
        <family val="1"/>
      </rPr>
      <t>*0,02+К</t>
    </r>
    <r>
      <rPr>
        <sz val="8"/>
        <color theme="1"/>
        <rFont val="Times New Roman"/>
        <family val="1"/>
      </rPr>
      <t>предп</t>
    </r>
    <r>
      <rPr>
        <sz val="12"/>
        <color theme="1"/>
        <rFont val="Times New Roman"/>
        <family val="1"/>
      </rPr>
      <t>*0,05+К</t>
    </r>
    <r>
      <rPr>
        <sz val="8"/>
        <color theme="1"/>
        <rFont val="Times New Roman"/>
        <family val="1"/>
      </rPr>
      <t>план</t>
    </r>
    <r>
      <rPr>
        <sz val="12"/>
        <color theme="1"/>
        <rFont val="Times New Roman"/>
        <family val="1"/>
      </rPr>
      <t xml:space="preserve">*0,02
</t>
    </r>
  </si>
  <si>
    <t>Выполнить требования, установленные частью 6 статьи 20 Федерального закона от 27 июля 2010 г. № 190-ФЗ "О теплоснабжении" (далее - Федеральный закон о теплоснабжении)
(подпункт 11.1 пункта 11 Правил обеспечения готовности к отопительному периоду, утвержденных приказом Минэнерго России от 13 ноября 2024 г. № 2234 (далее - Правила):</t>
  </si>
  <si>
    <r>
      <t>Расчет осуществляется автоматически по формуле:
К</t>
    </r>
    <r>
      <rPr>
        <sz val="8"/>
        <color theme="1"/>
        <rFont val="Times New Roman"/>
        <family val="1"/>
      </rPr>
      <t>закон о тепл</t>
    </r>
    <r>
      <rPr>
        <sz val="12"/>
        <color theme="1"/>
        <rFont val="Times New Roman"/>
        <family val="1"/>
      </rPr>
      <t>=К</t>
    </r>
    <r>
      <rPr>
        <sz val="8"/>
        <color theme="1"/>
        <rFont val="Times New Roman"/>
        <family val="1"/>
      </rPr>
      <t>безопасн</t>
    </r>
    <r>
      <rPr>
        <sz val="12"/>
        <color theme="1"/>
        <rFont val="Times New Roman"/>
        <family val="1"/>
      </rPr>
      <t>*0,8+К</t>
    </r>
    <r>
      <rPr>
        <sz val="8"/>
        <color theme="1"/>
        <rFont val="Times New Roman"/>
        <family val="1"/>
      </rPr>
      <t>режим</t>
    </r>
    <r>
      <rPr>
        <sz val="12"/>
        <color theme="1"/>
        <rFont val="Times New Roman"/>
        <family val="1"/>
      </rPr>
      <t>*0,03+
К</t>
    </r>
    <r>
      <rPr>
        <sz val="8"/>
        <color theme="1"/>
        <rFont val="Times New Roman"/>
        <family val="1"/>
      </rPr>
      <t>задолж</t>
    </r>
    <r>
      <rPr>
        <sz val="12"/>
        <color theme="1"/>
        <rFont val="Times New Roman"/>
        <family val="1"/>
      </rPr>
      <t>*0,15+К</t>
    </r>
    <r>
      <rPr>
        <sz val="8"/>
        <color theme="1"/>
        <rFont val="Times New Roman"/>
        <family val="1"/>
      </rPr>
      <t>учет</t>
    </r>
    <r>
      <rPr>
        <sz val="12"/>
        <color theme="1"/>
        <rFont val="Times New Roman"/>
        <family val="1"/>
      </rPr>
      <t>*0,02</t>
    </r>
  </si>
  <si>
    <t>Обеспечивать эксплуатацию теплопотребляющих установок в соответствии с требованиями безопасности в сфере теплоснабжения, установленными статьей 23.2 Федерального закона о теплоснабжении (пункт 1 части 6 статьи 20 Федерального закона о теплоснабжении)</t>
  </si>
  <si>
    <t>Документы, предусмотренные подпунктами 11.5.1 - 11.5.10 пункта 11 Правил</t>
  </si>
  <si>
    <t>Показатель обеспечения эксплуатации теплопотребляющих установок в соответствии с требованиями безопасности</t>
  </si>
  <si>
    <r>
      <t>К</t>
    </r>
    <r>
      <rPr>
        <sz val="8"/>
        <color theme="1"/>
        <rFont val="Times New Roman"/>
        <family val="1"/>
      </rPr>
      <t>безопасн</t>
    </r>
  </si>
  <si>
    <r>
      <t>Расчет осуществляется автоматически по формуле:
К</t>
    </r>
    <r>
      <rPr>
        <sz val="8"/>
        <color theme="1"/>
        <rFont val="Times New Roman"/>
        <family val="1"/>
      </rPr>
      <t>безопасн</t>
    </r>
    <r>
      <rPr>
        <sz val="12"/>
        <color theme="1"/>
        <rFont val="Times New Roman"/>
        <family val="1"/>
      </rPr>
      <t>=К</t>
    </r>
    <r>
      <rPr>
        <sz val="8"/>
        <color theme="1"/>
        <rFont val="Times New Roman"/>
        <family val="1"/>
      </rPr>
      <t>промыв</t>
    </r>
    <r>
      <rPr>
        <sz val="12"/>
        <color theme="1"/>
        <rFont val="Times New Roman"/>
        <family val="1"/>
      </rPr>
      <t>*0,31+К</t>
    </r>
    <r>
      <rPr>
        <sz val="8"/>
        <color theme="1"/>
        <rFont val="Times New Roman"/>
        <family val="1"/>
      </rPr>
      <t>гидр</t>
    </r>
    <r>
      <rPr>
        <sz val="12"/>
        <color theme="1"/>
        <rFont val="Times New Roman"/>
        <family val="1"/>
      </rPr>
      <t>*0,31+К</t>
    </r>
    <r>
      <rPr>
        <sz val="8"/>
        <color theme="1"/>
        <rFont val="Times New Roman"/>
        <family val="1"/>
      </rPr>
      <t>арм</t>
    </r>
    <r>
      <rPr>
        <sz val="12"/>
        <color theme="1"/>
        <rFont val="Times New Roman"/>
        <family val="1"/>
      </rPr>
      <t>*0,01+
К</t>
    </r>
    <r>
      <rPr>
        <sz val="8"/>
        <color theme="1"/>
        <rFont val="Times New Roman"/>
        <family val="1"/>
      </rPr>
      <t>отв</t>
    </r>
    <r>
      <rPr>
        <sz val="12"/>
        <color theme="1"/>
        <rFont val="Times New Roman"/>
        <family val="1"/>
      </rPr>
      <t>*0,01+К</t>
    </r>
    <r>
      <rPr>
        <sz val="8"/>
        <color theme="1"/>
        <rFont val="Times New Roman"/>
        <family val="1"/>
      </rPr>
      <t>испыт</t>
    </r>
    <r>
      <rPr>
        <sz val="12"/>
        <color theme="1"/>
        <rFont val="Times New Roman"/>
        <family val="1"/>
      </rPr>
      <t>*0,31+К</t>
    </r>
    <r>
      <rPr>
        <sz val="8"/>
        <color theme="1"/>
        <rFont val="Times New Roman"/>
        <family val="1"/>
      </rPr>
      <t>перечень</t>
    </r>
    <r>
      <rPr>
        <sz val="12"/>
        <color theme="1"/>
        <rFont val="Times New Roman"/>
        <family val="1"/>
      </rPr>
      <t>*0,01+
К</t>
    </r>
    <r>
      <rPr>
        <sz val="8"/>
        <color theme="1"/>
        <rFont val="Times New Roman"/>
        <family val="1"/>
      </rPr>
      <t>экспл/произв.инстр</t>
    </r>
    <r>
      <rPr>
        <sz val="12"/>
        <color theme="1"/>
        <rFont val="Times New Roman"/>
        <family val="1"/>
      </rPr>
      <t>*0,01+К</t>
    </r>
    <r>
      <rPr>
        <sz val="8"/>
        <color theme="1"/>
        <rFont val="Times New Roman"/>
        <family val="1"/>
      </rPr>
      <t>паспорт.тепл.пункт</t>
    </r>
    <r>
      <rPr>
        <sz val="12"/>
        <color theme="1"/>
        <rFont val="Times New Roman"/>
        <family val="1"/>
      </rPr>
      <t>*0,01+К</t>
    </r>
    <r>
      <rPr>
        <sz val="8"/>
        <color theme="1"/>
        <rFont val="Times New Roman"/>
        <family val="1"/>
      </rPr>
      <t>шт</t>
    </r>
    <r>
      <rPr>
        <sz val="12"/>
        <color theme="1"/>
        <rFont val="Times New Roman"/>
        <family val="1"/>
      </rPr>
      <t>*0,01+
К</t>
    </r>
    <r>
      <rPr>
        <sz val="8"/>
        <color theme="1"/>
        <rFont val="Times New Roman"/>
        <family val="1"/>
      </rPr>
      <t>регул.темпер</t>
    </r>
    <r>
      <rPr>
        <sz val="12"/>
        <color theme="1"/>
        <rFont val="Times New Roman"/>
        <family val="1"/>
      </rPr>
      <t xml:space="preserve">*0,01
</t>
    </r>
  </si>
  <si>
    <t>Акты промывки теплопотребляющей установки, проведенной в присутствии представителя единой теплоснабжающей организации, в зону (зоны) деятельности которой входит система (системы) теплоснабжения, установленные требованиями пунктов 337 и 450 Правил технической эксплуатации объектов теплоснабжения и теплопотребляющих установок, утвержденных приказом Минэнерго России от 14 мая 2025 г. № 511 (далее - Правила № 511)
(подпункт 11.5.1 пункта 11 Правил)</t>
  </si>
  <si>
    <t>Показатель наличия акта промывки теплопотребляющей установки</t>
  </si>
  <si>
    <r>
      <t>К</t>
    </r>
    <r>
      <rPr>
        <sz val="8"/>
        <color theme="1"/>
        <rFont val="Times New Roman"/>
        <family val="1"/>
      </rPr>
      <t>промыв</t>
    </r>
  </si>
  <si>
    <t xml:space="preserve">Акты о проведении наладки режимов потребления тепловой энергии и (или) теплоносителя (в том числе тепловых и гидравлических режимов) теплового пункта, внутридомовых сетей и теплопотребляющих установок, актов об установке и пломбировании дроссельных (ограничительных) устройств во внутренних системах, включая элеваторы и шайбы на линиях рециркуляции горячего водоснабжения в соответствии с пунктом 447 Правил № 511
(подпункт 11.5.2 пункта 11 Правил)
</t>
  </si>
  <si>
    <t>Показатель наличия актов о проведении наладки режимов потребления тепловой энергии и (или) теплоносителя</t>
  </si>
  <si>
    <t>Акт проверки (осмотра) запорной арматуры, в том числе в высших (воздушники) и низших точках трубопровода (спускники) и арматуры постоянного регулирования на предмет наличия и работоспособности, плотности (герметичности) сальниковых уплотнений, наличия теплоизоляции в соответствии с проектными решениями, наличия неповрежденных пломб, установленных теплоснабжающими и теплосетевыми организациями
(подпункт 11.5.3 пункта 11 Правил)</t>
  </si>
  <si>
    <t>Показатель наличия акта проверки (осмотра) запорной арматуры и арматуры постоянного регулирования</t>
  </si>
  <si>
    <r>
      <t>К</t>
    </r>
    <r>
      <rPr>
        <sz val="8"/>
        <color theme="1"/>
        <rFont val="Times New Roman"/>
        <family val="1"/>
      </rPr>
      <t>арм</t>
    </r>
  </si>
  <si>
    <t>Установленные пунктом 7 Правил № 511 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и (или) установленные пунктом 228 Правил промышленной безопасности при использовании оборудования, работающего под избыточным давлением, утвержденных приказом Ростехнадзора от 15 декабря 2020 г. № 536 (далее - Правила промышленной безопасности),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опасных производственных объектах (далее - ОПО)
(подпункт 11.5.4 пункта 11 Правил)</t>
  </si>
  <si>
    <t>Показатель назначения ответственных лиц за безопасную эксплуатацию тепловых энергоустановок</t>
  </si>
  <si>
    <t xml:space="preserve">Акты о проведении испытаний на плотность и прочность (гидравлических испытаний) тепловых энергоустановок, включая трубопроводы тепловых сетей (при наличии) и участков тепловых вводов (до вводной запорной арматуры) в границах балансовой принадлежности, оборудования индивидуальных тепловых пунктов и внутренних систем теплопотребления в соответствии с требованиями пунктов 17, 26, абзацев шестого - восьмого пункта 404 и пункта 412 Правил № 511 и наличие записей о результатах проведенных испытаний в паспорте теплового пункта и (или) теплопотребляющих установок
(подпункт 11.5.5 пункта 11 Правил)
</t>
  </si>
  <si>
    <t>Показатель наличия актов о проведении испытаний на плотность и прочность (гидравлических испытаний) тепловых энергоустановок, включая трубопроводы тепловых сетей (при наличии) и участков тепловых вводов</t>
  </si>
  <si>
    <t>Организационно-распорядительные документы об утверждении перечня производственных инструкций для безопасной эксплуатации котлов и вспомогательного оборудования в случае эксплуатации ОПО, разработанного в соответствии с пунктом 278 Правил промышленной безопасности, и (или) перечня документации эксплуатирующей организации для объектов, не являющихся ОПО, разработанного в соответствии с подпунктом 2 пункта 6 Правил № 511
(подпункт 11.5.6 пункта 11 Правил)</t>
  </si>
  <si>
    <t>Утвержденные в соответствии с требованиями пунктов 6 и 35 Правил № 511 эксплуатационные инструкции объектов теплоснабжения и (или) производственные инструкции, разработанные в соответствии с пунктом 278 Правил промышленной безопасности
(подпункт 11.5.7 пункта 11 Правил)</t>
  </si>
  <si>
    <t>Паспорта тепловых пунктов или копии паспортов тепловых пунктов в соответствии с абзацем пятым пункта 29 и пунктом 30 Правил № 511, а также проектно-техническая документация на здание (сооружение) в части внутренних систем теплоснабжения по теплопотребляющим установкам, установленным в здании (сооружении)
(подпункт 11.5.8 пункта 11 Правил)</t>
  </si>
  <si>
    <t>Показатель наличия паспортов тепловых пунктов и проектно-технической документации на здание в части внутренних систем теплоснабжения по теплопотребляющим установкам</t>
  </si>
  <si>
    <r>
      <t>К</t>
    </r>
    <r>
      <rPr>
        <sz val="8"/>
        <color theme="1"/>
        <rFont val="Times New Roman"/>
        <family val="1"/>
      </rPr>
      <t>паспорт.тепл.пункт</t>
    </r>
  </si>
  <si>
    <t xml:space="preserve">Выписка из утвержденного штатного расписания, подтверждающая наличие персонала, осуществляющего функции эксплуатационной, диспетчерской и аварийной служб, или договоры на техническое обслуживание, энергосервисные контракты в случае привлечения специализированных организаций для эксплуатации оборудования
(подпункт 11.5.9 пункта 11 Правил)
</t>
  </si>
  <si>
    <t>Акты или документы, подтверждающие проверку работоспособности автоматических регуляторов температуры воды, подаваемой в системы горячего водоснабжения, а также проверку настроечных характеристик и установок систем регулирования и (или) регуляторов температуры и давления теплоносителя на системы отопления и воды на системы горячего водоснабжения, ограничения расхода сетевой воды через тепловой пункт в соответствии с пунктами 395 и 448 Правил № 511
(подпункт 11.5.10 пункта 11 Правил)</t>
  </si>
  <si>
    <t>Показатель наличия актов или документов, подтверждающих работоспособность автоматических регуляторов температуры воды</t>
  </si>
  <si>
    <r>
      <t>К</t>
    </r>
    <r>
      <rPr>
        <sz val="8"/>
        <color theme="1"/>
        <rFont val="Times New Roman"/>
        <family val="1"/>
      </rPr>
      <t>регул.темпер</t>
    </r>
  </si>
  <si>
    <t>Обеспечивать готовность к соблюдению указанного в договоре теплоснабжения режима потребления тепловой энергии (пункт 2 части 6 статьи 20 Федерального закона о теплоснабжении)</t>
  </si>
  <si>
    <t>Документы, предусмотренные подпунктами 11.5.11, 11.5.19 пункта 11 Правил</t>
  </si>
  <si>
    <t>Показатель обеспечения соблюдения указанного в договоре теплоснабжения режима потребления тепловой энергии</t>
  </si>
  <si>
    <r>
      <t>К</t>
    </r>
    <r>
      <rPr>
        <sz val="8"/>
        <color theme="1"/>
        <rFont val="Times New Roman"/>
        <family val="1"/>
      </rPr>
      <t>режим</t>
    </r>
  </si>
  <si>
    <r>
      <rPr>
        <sz val="12"/>
        <color theme="1"/>
        <rFont val="Times New Roman"/>
        <family val="1"/>
      </rPr>
      <t>Расчет осуществляется автоматически по формуле:
К</t>
    </r>
    <r>
      <rPr>
        <sz val="8"/>
        <color theme="1"/>
        <rFont val="Times New Roman"/>
        <family val="1"/>
      </rPr>
      <t>режим</t>
    </r>
    <r>
      <rPr>
        <sz val="12"/>
        <color theme="1"/>
        <rFont val="Times New Roman"/>
        <family val="1"/>
      </rPr>
      <t>=К</t>
    </r>
    <r>
      <rPr>
        <sz val="8"/>
        <color theme="1"/>
        <rFont val="Times New Roman"/>
        <family val="1"/>
      </rPr>
      <t>врез</t>
    </r>
    <r>
      <rPr>
        <sz val="12"/>
        <color theme="1"/>
        <rFont val="Times New Roman"/>
        <family val="1"/>
      </rPr>
      <t>*0,5+К</t>
    </r>
    <r>
      <rPr>
        <sz val="8"/>
        <color theme="1"/>
        <rFont val="Times New Roman"/>
        <family val="1"/>
      </rPr>
      <t>тех.готов</t>
    </r>
    <r>
      <rPr>
        <sz val="12"/>
        <color theme="1"/>
        <rFont val="Times New Roman"/>
        <family val="1"/>
      </rPr>
      <t>*0,5</t>
    </r>
  </si>
  <si>
    <t>Акты осмотра объектов теплоснабжения и теплопотребляющих установок на предмет наличия несанкционированных врезок для разбора сетевой воды или потребления тепловой энергии на теплопотребляющих энергоустановках или для переключения закрытой системы теплоснабжения на открытую систему теплоснабжения с разбором сетевой воды или отступлений от проектного решения
(подпункт 11.5.11 пункта 11 Правил)</t>
  </si>
  <si>
    <t>Показатель наличия актов осмотра объектов теплоснабжения и теплопотребляющих установок на предмет наличия несанкционированных врезок</t>
  </si>
  <si>
    <r>
      <t>К</t>
    </r>
    <r>
      <rPr>
        <sz val="8"/>
        <color theme="1"/>
        <rFont val="Times New Roman"/>
        <family val="1"/>
      </rPr>
      <t>врез</t>
    </r>
  </si>
  <si>
    <t xml:space="preserve">Подписанный представителем теплоснабжающей организации и уполномоченным представителем потребителя тепловой энергии акт проверки технической готовности теплопотребляющей установки объекта к отопительному периоду, составленный по результатам анализа документов и визуального осмотра, с указанием выявленных замечаний, свидетельствующих о несоблюдении потребителем требований безопасной эксплуатации теплопотребляющих установок и (или) невыполнении мероприятий, обеспечивающих соблюдение указанного в договоре теплоснабжения или предусмотренного нормативными актами режима потребления тепловой энергии (подпункт 11.5.19 пункта 11 Правил)
</t>
  </si>
  <si>
    <t>Показатель наличия
актов проверки технической готовности теплопотребляющей установки объекта к отопительному периоду</t>
  </si>
  <si>
    <r>
      <t>К</t>
    </r>
    <r>
      <rPr>
        <sz val="8"/>
        <color theme="1"/>
        <rFont val="Times New Roman"/>
        <family val="1"/>
      </rPr>
      <t>тех.готов</t>
    </r>
  </si>
  <si>
    <t>Обеспечивать отсутствие задолженности за поставленные тепловую энергию (мощность), теплоноситель (пункт 3 части 6 статьи 20 Федерального закона о теплоснабжении)</t>
  </si>
  <si>
    <t>Документы, предусмотренные подпунктами 11.5.12, 11.5.13 пункта 11 Правил</t>
  </si>
  <si>
    <t>Показатель отсутствия задолженности за поставленные тепловую энергию</t>
  </si>
  <si>
    <r>
      <t>К</t>
    </r>
    <r>
      <rPr>
        <sz val="8"/>
        <color theme="1"/>
        <rFont val="Times New Roman"/>
        <family val="1"/>
      </rPr>
      <t>задолж</t>
    </r>
  </si>
  <si>
    <r>
      <t>Расчет осуществляется автоматически по формуле:
К</t>
    </r>
    <r>
      <rPr>
        <sz val="8"/>
        <color theme="1"/>
        <rFont val="Times New Roman"/>
        <family val="1"/>
      </rPr>
      <t>задолж</t>
    </r>
    <r>
      <rPr>
        <sz val="12"/>
        <color theme="1"/>
        <rFont val="Times New Roman"/>
        <family val="1"/>
      </rPr>
      <t>=К</t>
    </r>
    <r>
      <rPr>
        <sz val="8"/>
        <color theme="1"/>
        <rFont val="Times New Roman"/>
        <family val="1"/>
      </rPr>
      <t>договор</t>
    </r>
    <r>
      <rPr>
        <sz val="12"/>
        <color theme="1"/>
        <rFont val="Times New Roman"/>
        <family val="1"/>
      </rPr>
      <t>*0,05+К</t>
    </r>
    <r>
      <rPr>
        <sz val="8"/>
        <color theme="1"/>
        <rFont val="Times New Roman"/>
        <family val="1"/>
      </rPr>
      <t>свер</t>
    </r>
    <r>
      <rPr>
        <sz val="12"/>
        <color theme="1"/>
        <rFont val="Times New Roman"/>
        <family val="1"/>
      </rPr>
      <t xml:space="preserve">*0,95
</t>
    </r>
  </si>
  <si>
    <t>1.3.1</t>
  </si>
  <si>
    <t xml:space="preserve">Копии заключенных договоров теплоснабжения и (или) договоров оказания услуг по поддержанию резервной тепловой мощности
(подпункт 11.5.12 пункта 11 Правил)
</t>
  </si>
  <si>
    <t>Показатель наличия заключенных договоров теплоснабжения и (или) договоров оказания услуг по поддержанию резервной тепловой мощности</t>
  </si>
  <si>
    <r>
      <t>К</t>
    </r>
    <r>
      <rPr>
        <sz val="8"/>
        <color theme="1"/>
        <rFont val="Times New Roman"/>
        <family val="1"/>
      </rPr>
      <t>договор</t>
    </r>
  </si>
  <si>
    <t>1.3.2</t>
  </si>
  <si>
    <t>Акт сверки расчетов за поставленные тепловую энергию (мощность), теплоноситель, горячую воду, оказание услуг по поддержанию резервной тепловой мощности по состоянию на дату проверки, подтверждающий отсутствие задолженности, либо подписанное сторонами соглашение, подтверждающее урегулирование с теплоснабжающей организацией порядка погашения всей существующей задолженности
(подпункт 11.5.13 пункта 11 Правил)</t>
  </si>
  <si>
    <t>Показатель отсутствия задолженности либо подписанное сторонами соглашение, подтверждающее урегулирование с теплоснабжающей организацией порядка погашения всей существующей задолженности</t>
  </si>
  <si>
    <r>
      <t>К</t>
    </r>
    <r>
      <rPr>
        <sz val="8"/>
        <color theme="1"/>
        <rFont val="Times New Roman"/>
        <family val="1"/>
      </rPr>
      <t>свер</t>
    </r>
  </si>
  <si>
    <t>Организовывать коммерческий учет тепловой энергии, теплоносителя в соответствии с требованиями, установленными статьей 19 Закона о теплоснабжении (пункт 4 части 6 статьи 20 Федерального закона о теплоснабжении)</t>
  </si>
  <si>
    <t>Документы, предусмотренные подпунктами 11.5.14, 11.5.15 пункта 11 Правил</t>
  </si>
  <si>
    <t>Показатель организации коммерческого учета тепловой энергии, теплоносителя</t>
  </si>
  <si>
    <r>
      <t>К</t>
    </r>
    <r>
      <rPr>
        <sz val="8"/>
        <color theme="1"/>
        <rFont val="Times New Roman"/>
        <family val="1"/>
      </rPr>
      <t>учет</t>
    </r>
  </si>
  <si>
    <r>
      <t>Расчет осуществляется автоматически по формуле:
К</t>
    </r>
    <r>
      <rPr>
        <sz val="8"/>
        <color theme="1"/>
        <rFont val="Times New Roman"/>
        <family val="1"/>
      </rPr>
      <t>учет</t>
    </r>
    <r>
      <rPr>
        <sz val="12"/>
        <color theme="1"/>
        <rFont val="Times New Roman"/>
        <family val="1"/>
      </rPr>
      <t>=К</t>
    </r>
    <r>
      <rPr>
        <sz val="8"/>
        <color theme="1"/>
        <rFont val="Times New Roman"/>
        <family val="1"/>
      </rPr>
      <t>провер.уз.уч</t>
    </r>
    <r>
      <rPr>
        <sz val="12"/>
        <color theme="1"/>
        <rFont val="Times New Roman"/>
        <family val="1"/>
      </rPr>
      <t>*0,5+К</t>
    </r>
    <r>
      <rPr>
        <sz val="8"/>
        <color theme="1"/>
        <rFont val="Times New Roman"/>
        <family val="1"/>
      </rPr>
      <t>провер.кип</t>
    </r>
    <r>
      <rPr>
        <sz val="12"/>
        <color theme="1"/>
        <rFont val="Times New Roman"/>
        <family val="1"/>
      </rPr>
      <t xml:space="preserve">*0,5
</t>
    </r>
  </si>
  <si>
    <t>1.4.1</t>
  </si>
  <si>
    <t>Акты периодической проверки узла учета, составленные в соответствии с пунктом 73 Правил коммерческого учета, утвержденных постановлением Правительства Российской Федерации от 18 ноября 2013 г. № 1034, акты разграничения балансовой принадлежности
(подпункт 11.5.14 пункта 11 Правил)</t>
  </si>
  <si>
    <t>Показатель наличия акта проверки узла учета</t>
  </si>
  <si>
    <r>
      <t>К</t>
    </r>
    <r>
      <rPr>
        <sz val="8"/>
        <color theme="1"/>
        <rFont val="Times New Roman"/>
        <family val="1"/>
      </rPr>
      <t>провер.уз.уч</t>
    </r>
  </si>
  <si>
    <t xml:space="preserve">Необходимо выбрать одно значение, в зависимости от следующих условий:
наличие – 1;
отсутствие – 0
</t>
  </si>
  <si>
    <t>1.4.2</t>
  </si>
  <si>
    <t xml:space="preserve">Акты проверки контрольно-измерительных приборов в тепловом пункте с указанием заводских номеров, отметки о наличии паспортов контрольно-измерительных приборов
(подпункт 11.5.15 пункта 11 Правил)
</t>
  </si>
  <si>
    <t>Показатель наличия актов проверки контрольно-измерительных приборов в тепловом пункте</t>
  </si>
  <si>
    <r>
      <t>К</t>
    </r>
    <r>
      <rPr>
        <sz val="8"/>
        <color theme="1"/>
        <rFont val="Times New Roman"/>
        <family val="1"/>
      </rPr>
      <t>провер.кип</t>
    </r>
  </si>
  <si>
    <t>В случае эксплуатации жилищного фонда обеспечить выполнение требований Правил и норм технической эксплуатации жилищного фонда, утвержденных постановлением Госстроя Российской Федерации от 27 сентября 2003 г. № 170 (далее - Правила и нормы технической эксплуатации жилищного фонда)
(подпункт 11.2 пункта 11 Правил)</t>
  </si>
  <si>
    <t>Документы, предусмотренные подпунктами 11.5.16, 11.5.17 пункта 11 Правил</t>
  </si>
  <si>
    <t>Показатель выполнения Правил и норм технической эксплуатации жилищного фонда</t>
  </si>
  <si>
    <r>
      <t>К</t>
    </r>
    <r>
      <rPr>
        <sz val="8"/>
        <color theme="1"/>
        <rFont val="Times New Roman"/>
        <family val="1"/>
      </rPr>
      <t>жил.фонд</t>
    </r>
  </si>
  <si>
    <r>
      <t>Расчет осуществляется автоматически по формуле:
К</t>
    </r>
    <r>
      <rPr>
        <sz val="8"/>
        <color theme="1"/>
        <rFont val="Times New Roman"/>
        <family val="1"/>
      </rPr>
      <t>жил.фонд</t>
    </r>
    <r>
      <rPr>
        <sz val="12"/>
        <color theme="1"/>
        <rFont val="Times New Roman"/>
        <family val="1"/>
      </rPr>
      <t>=К</t>
    </r>
    <r>
      <rPr>
        <sz val="8"/>
        <color theme="1"/>
        <rFont val="Times New Roman"/>
        <family val="1"/>
      </rPr>
      <t>контур</t>
    </r>
    <r>
      <rPr>
        <sz val="12"/>
        <color theme="1"/>
        <rFont val="Times New Roman"/>
        <family val="1"/>
      </rPr>
      <t>*0,7+К</t>
    </r>
    <r>
      <rPr>
        <sz val="8"/>
        <color theme="1"/>
        <rFont val="Times New Roman"/>
        <family val="1"/>
      </rPr>
      <t>дезинф</t>
    </r>
    <r>
      <rPr>
        <sz val="12"/>
        <color theme="1"/>
        <rFont val="Times New Roman"/>
        <family val="1"/>
      </rPr>
      <t>*0,3</t>
    </r>
  </si>
  <si>
    <t>Акт выполненных работ по подготовке к отопительному периоду теплового контура здания в соответствии с требованиями пункта 2.6.10 Правил и норм технической эксплуатации жилищного фонда
(подпункт 11.5.16 пункта 11 Правил)</t>
  </si>
  <si>
    <t>Показатель выполнения работ по подготовке к отопительному периоду теплового контура здания</t>
  </si>
  <si>
    <r>
      <t>К</t>
    </r>
    <r>
      <rPr>
        <sz val="8"/>
        <color theme="1"/>
        <rFont val="Times New Roman"/>
        <family val="1"/>
      </rPr>
      <t>контур</t>
    </r>
  </si>
  <si>
    <t>Акты о проведении дезинфекции систем теплопотребления с открытой схемой теплоснабжения и горячего водоснабжения в соответствии с пунктом 5.2.10 Правил и норм технической эксплуатации жилищного фонда, санитарными правилами и нормами СанПиН 1.2.3685-21 "Гигиенические нормативы и требования к обеспечению безопасности и (или) безвредности для человека факторов среды обитания", утвержденными постановлением Главного государственного санитарного врача Российской Федерации от 28 января 2021 г. № 2 (далее - СанПиН 1.2.3685-21), и акты о результатах отбора проб воды из системы на соответствие требованиям СанПиН 1.2.3685-21, оформленные аккредитованной лабораторией
(подпункт 11.5.17 пункта 11 Правил)</t>
  </si>
  <si>
    <t>Показатель наличия актов о проведении дезинфекции систем теплопотребления с открытой схемой теплоснабжения и горячего водоснабжения актов о результатах отбора проб воды из системы</t>
  </si>
  <si>
    <r>
      <t>К</t>
    </r>
    <r>
      <rPr>
        <sz val="8"/>
        <color theme="1"/>
        <rFont val="Times New Roman"/>
        <family val="1"/>
      </rPr>
      <t>дезинф</t>
    </r>
  </si>
  <si>
    <t>Обеспечить выполнение требования, предусмотренного пунктом 11 Правил пользования газом и предоставления услуг по газоснабжению в Российской Федерации, утвержденных постановлением Правительства Российской Федерации от 17 мая 2002 г. № 317, в части обеспечения безопасности при использовании и содержании внутридомового и внутриквартирного газового оборудования при предоставлении коммунальной услуги по газоснабжению
(подпункт 11.3 пункта 11 Правил)</t>
  </si>
  <si>
    <t xml:space="preserve">Для лиц, указанных в подпунктах 1.4, 1.5 пункта 1 Правил, - копия акта обследования дымовых и вентиляционных каналов многоквартирных домов перед отопительным периодом, копия действующего договора о техническом обслуживании и ремонте внутридомового газового оборудования в многоквартирном доме
(подпункт 11.5.18 пункта 11 Правил)
</t>
  </si>
  <si>
    <t>Показатель обеспечения безопасности при использовании и содержании внутридомового и внутриквартирного газового оборудования при предоставлении коммунальной услуги по газоснабжению</t>
  </si>
  <si>
    <r>
      <t>К</t>
    </r>
    <r>
      <rPr>
        <sz val="8"/>
        <color theme="1"/>
        <rFont val="Times New Roman"/>
        <family val="1"/>
      </rPr>
      <t>газ</t>
    </r>
  </si>
  <si>
    <r>
      <t>Расчет осуществляется автоматически по формуле:
К</t>
    </r>
    <r>
      <rPr>
        <sz val="8"/>
        <color theme="1"/>
        <rFont val="Times New Roman"/>
        <family val="1"/>
      </rPr>
      <t>газ</t>
    </r>
    <r>
      <rPr>
        <sz val="12"/>
        <color theme="1"/>
        <rFont val="Times New Roman"/>
        <family val="1"/>
      </rPr>
      <t>=К</t>
    </r>
    <r>
      <rPr>
        <sz val="8"/>
        <color theme="1"/>
        <rFont val="Times New Roman"/>
        <family val="1"/>
      </rPr>
      <t>дым.вент</t>
    </r>
    <r>
      <rPr>
        <sz val="12"/>
        <color theme="1"/>
        <rFont val="Times New Roman"/>
        <family val="1"/>
      </rPr>
      <t>*0,5+К</t>
    </r>
    <r>
      <rPr>
        <sz val="8"/>
        <color theme="1"/>
        <rFont val="Times New Roman"/>
        <family val="1"/>
      </rPr>
      <t>догов.тех.обсл</t>
    </r>
    <r>
      <rPr>
        <sz val="12"/>
        <color theme="1"/>
        <rFont val="Times New Roman"/>
        <family val="1"/>
      </rPr>
      <t>*0,5
Если газовое оборудование в многоквартирном доме не используется, К</t>
    </r>
    <r>
      <rPr>
        <sz val="8"/>
        <color theme="1"/>
        <rFont val="Times New Roman"/>
        <family val="1"/>
      </rPr>
      <t>газ</t>
    </r>
    <r>
      <rPr>
        <sz val="12"/>
        <color theme="1"/>
        <rFont val="Times New Roman"/>
        <family val="1"/>
      </rPr>
      <t xml:space="preserve"> принимается равным 1.
</t>
    </r>
  </si>
  <si>
    <t>3.1</t>
  </si>
  <si>
    <t>Показатель наличия акта обследования дымовых и вентиляционных каналов многоквартирных домов перед отопительным периодом</t>
  </si>
  <si>
    <r>
      <t>К</t>
    </r>
    <r>
      <rPr>
        <sz val="8"/>
        <color theme="1"/>
        <rFont val="Times New Roman"/>
        <family val="1"/>
      </rPr>
      <t>дым.вент</t>
    </r>
  </si>
  <si>
    <t>3.2</t>
  </si>
  <si>
    <t>Показатель наличия действующего договора о техническом обслуживании и ремонте внутридомового газового оборудования в многоквартирном доме</t>
  </si>
  <si>
    <r>
      <t>К</t>
    </r>
    <r>
      <rPr>
        <sz val="8"/>
        <color theme="1"/>
        <rFont val="Times New Roman"/>
        <family val="1"/>
      </rPr>
      <t>догов.тех.обсл</t>
    </r>
  </si>
  <si>
    <t>4</t>
  </si>
  <si>
    <t>Обеспечить выполнение в установленные сроки предписаний,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Федерального закона от 21 июля 1997 г. № 116-ФЗ "О промышленной безопасности опасных производственных объектов" (далее - Федеральный закон о промышленной безопасности), об устранении нарушений требований пунктов 6, 32, 35, 59, 60, 66, абзаца первого пункта 155, пунктов 156, 157, 337, 375, 393, абзацев второго - четвертого, шестого - восьмого и десятого пункта 404, пунктов 408, 409, 412, 435 - 439, 446 - 448, 450 Правил № 511, пунктов 394, 396 - 399, 403 Правил промышленной безопасности
(подпункт 11.4 пункта 11 Правил)</t>
  </si>
  <si>
    <t xml:space="preserve">Справка, представленная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в комиссию по оценке готовности к отопительному периоду
(подпункт 11.4 пункта 11 Правил)
</t>
  </si>
  <si>
    <t>5</t>
  </si>
  <si>
    <t>Обеспечить выполнение плана подготовки к отопительному периоду, предусмотренного пунктом 3 Правил (подпункт 11.5 пункта 11 Правил)</t>
  </si>
  <si>
    <t xml:space="preserve">План подготовки к отопительному периоду 
(пункт 3 Правил)
</t>
  </si>
  <si>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t>
  </si>
  <si>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t>
  </si>
  <si>
    <r>
      <t>Необходимо выбрать одно значение, в зависимости от следующих условий:
наличие – 1;
отсутствие – 0.
В случае, если ОПО не эксплуатируются, то К</t>
    </r>
    <r>
      <rPr>
        <sz val="8"/>
        <rFont val="Times New Roman"/>
        <family val="1"/>
      </rPr>
      <t>обуч</t>
    </r>
    <r>
      <rPr>
        <sz val="12"/>
        <rFont val="Times New Roman"/>
        <family val="1"/>
      </rPr>
      <t xml:space="preserve"> принимается равным 1. 
</t>
    </r>
  </si>
  <si>
    <r>
      <t>Расчет осуществляется автоматически по формуле:
К</t>
    </r>
    <r>
      <rPr>
        <sz val="8"/>
        <rFont val="Times New Roman"/>
        <family val="1"/>
      </rPr>
      <t>отв</t>
    </r>
    <r>
      <rPr>
        <sz val="12"/>
        <rFont val="Times New Roman"/>
        <family val="1"/>
      </rPr>
      <t xml:space="preserve"> = К</t>
    </r>
    <r>
      <rPr>
        <sz val="8"/>
        <rFont val="Times New Roman"/>
        <family val="1"/>
      </rPr>
      <t>отв неОПО</t>
    </r>
    <r>
      <rPr>
        <sz val="12"/>
        <rFont val="Times New Roman"/>
        <family val="1"/>
      </rPr>
      <t xml:space="preserve"> *0,5+ К</t>
    </r>
    <r>
      <rPr>
        <sz val="8"/>
        <rFont val="Times New Roman"/>
        <family val="1"/>
      </rPr>
      <t>отв ОПО</t>
    </r>
    <r>
      <rPr>
        <sz val="12"/>
        <rFont val="Times New Roman"/>
        <family val="1"/>
      </rPr>
      <t xml:space="preserve">*0,5
Если в отношении объекта оценки какой-либо из показателей, указанных в подпунктах 1.1.7.1, 1.1.7.2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</si>
  <si>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t>
  </si>
  <si>
    <t xml:space="preserve">В случае эксплуатации ОПО необходимо выбрать одно значение в зависимости от следующих условий:
наличие – 1;
отсутствие – 0.
Если ОПО не эксплуатируются, значение принимается равным 1.
</t>
  </si>
  <si>
    <r>
      <t>Необходимо выбрать одно значение, в зависимости от следующих условий:
наличие – 1;
отсутствие – 0.
Значение К</t>
    </r>
    <r>
      <rPr>
        <sz val="8"/>
        <rFont val="Times New Roman"/>
        <family val="1"/>
      </rPr>
      <t>бесхоз</t>
    </r>
    <r>
      <rPr>
        <sz val="12"/>
        <rFont val="Times New Roman"/>
        <family val="1"/>
      </rPr>
      <t xml:space="preserve"> не может быть более 0,8 в случае, если данный показатель равен 0.
</t>
    </r>
  </si>
  <si>
    <r>
      <t>Расчет осуществляется автоматически по формуле:
К</t>
    </r>
    <r>
      <rPr>
        <sz val="8"/>
        <rFont val="Times New Roman"/>
        <family val="1"/>
      </rPr>
      <t>освид</t>
    </r>
    <r>
      <rPr>
        <sz val="12"/>
        <rFont val="Times New Roman"/>
        <family val="1"/>
      </rPr>
      <t>= К</t>
    </r>
    <r>
      <rPr>
        <sz val="8"/>
        <rFont val="Times New Roman"/>
        <family val="1"/>
      </rPr>
      <t>освид не ОПО</t>
    </r>
    <r>
      <rPr>
        <sz val="12"/>
        <rFont val="Times New Roman"/>
        <family val="1"/>
      </rPr>
      <t xml:space="preserve"> *0,5+ К</t>
    </r>
    <r>
      <rPr>
        <sz val="8"/>
        <rFont val="Times New Roman"/>
        <family val="1"/>
      </rPr>
      <t>освид ОПО</t>
    </r>
    <r>
      <rPr>
        <sz val="12"/>
        <rFont val="Times New Roman"/>
        <family val="1"/>
      </rPr>
      <t xml:space="preserve">*0,5
Если в отношении объекта оценки какой-либо из показателей, указанных в подпунктах 1.5.1.1, 1.5.1.2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</si>
  <si>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r>
      <t xml:space="preserve">В случае эксплуатации объектов, не являющихся ОПО, необходимо выбрать одно значение, в зависимости от следующих условий:
наличие – 1;
отсутствие – 0.
</t>
    </r>
    <r>
      <rPr>
        <sz val="12"/>
        <rFont val="Times New Roman"/>
        <family val="1"/>
      </rPr>
      <t>Если объекты, не являющиеся ОПО, не эксплуатируются, значение принимается равным 1.</t>
    </r>
  </si>
  <si>
    <r>
      <t>Необходимо выбрать одно значение, в зависимости от следующих условий:
наличие – 1;
отсутствие – 0.
В случае, если бесхозяйные тепловые сети отсутствуют, К</t>
    </r>
    <r>
      <rPr>
        <sz val="8"/>
        <rFont val="Times New Roman"/>
        <family val="1"/>
      </rPr>
      <t>гидр</t>
    </r>
    <r>
      <rPr>
        <sz val="12"/>
        <rFont val="Times New Roman"/>
        <family val="1"/>
      </rPr>
      <t xml:space="preserve"> принимается равным 1.
Значение К</t>
    </r>
    <r>
      <rPr>
        <sz val="8"/>
        <rFont val="Times New Roman"/>
        <family val="1"/>
      </rPr>
      <t>бесхоз</t>
    </r>
    <r>
      <rPr>
        <sz val="12"/>
        <rFont val="Times New Roman"/>
        <family val="1"/>
      </rPr>
      <t xml:space="preserve"> не может быть более 0,8 в случае, если данный показатель равен 0.
</t>
    </r>
  </si>
  <si>
    <r>
      <t>Необходимо выбрать одно значение, в зависимости от следующих условий:
наличие – 1;
отсутствие – 0.
Значение К</t>
    </r>
    <r>
      <rPr>
        <sz val="8"/>
        <rFont val="Times New Roman"/>
        <family val="1"/>
      </rPr>
      <t>бесхоз</t>
    </r>
    <r>
      <rPr>
        <sz val="12"/>
        <rFont val="Times New Roman"/>
        <family val="1"/>
      </rPr>
      <t xml:space="preserve"> не может быть более 0,8 в случае, если данный показатель равен 0.</t>
    </r>
  </si>
  <si>
    <t xml:space="preserve">Необходимо выбрать одно значение, в зависимости от следующих условий:
наличие – 1;
отсутствие – 0.
В случае эксплуатации только объектов, не являющиеся ОПО, значение принимается равным 1.
</t>
  </si>
  <si>
    <r>
      <t>Расчет осуществляется автоматически по формуле:
К</t>
    </r>
    <r>
      <rPr>
        <sz val="8"/>
        <rFont val="Times New Roman"/>
        <family val="1"/>
      </rPr>
      <t>согл</t>
    </r>
    <r>
      <rPr>
        <sz val="12"/>
        <rFont val="Times New Roman"/>
        <family val="1"/>
      </rPr>
      <t>=N</t>
    </r>
    <r>
      <rPr>
        <sz val="8"/>
        <rFont val="Times New Roman"/>
        <family val="1"/>
      </rPr>
      <t>согл</t>
    </r>
    <r>
      <rPr>
        <sz val="12"/>
        <rFont val="Times New Roman"/>
        <family val="1"/>
      </rPr>
      <t>/N</t>
    </r>
    <r>
      <rPr>
        <sz val="8"/>
        <rFont val="Times New Roman"/>
        <family val="1"/>
      </rPr>
      <t>всего РСО</t>
    </r>
    <r>
      <rPr>
        <sz val="12"/>
        <rFont val="Times New Roman"/>
        <family val="1"/>
      </rPr>
      <t xml:space="preserve"> </t>
    </r>
    <r>
      <rPr>
        <sz val="8"/>
        <rFont val="Times New Roman"/>
        <family val="1"/>
      </rPr>
      <t>в системе т/сн</t>
    </r>
    <r>
      <rPr>
        <sz val="12"/>
        <rFont val="Times New Roman"/>
        <family val="1"/>
      </rPr>
      <t xml:space="preserve">
Для единой теплоснабжающей организации (далее – ЕТО) применяется вышеуказанная формула, при этом если в системе теплоснабжения отсутствуют другие теплоснабжающие организации, то соглашение ЕТО не заключается и показатель для нее равен 1, иначе указанные ЕТО оцениваются в общем порядке по принципу: 
наличие – 1
отсутствие – 0.
</t>
    </r>
  </si>
  <si>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t>
  </si>
  <si>
    <r>
      <t>Расчет осуществляется автоматически по формуле:
К</t>
    </r>
    <r>
      <rPr>
        <sz val="8"/>
        <rFont val="Times New Roman"/>
        <family val="1"/>
      </rPr>
      <t>освид</t>
    </r>
    <r>
      <rPr>
        <sz val="12"/>
        <rFont val="Times New Roman"/>
        <family val="1"/>
      </rPr>
      <t>= К</t>
    </r>
    <r>
      <rPr>
        <sz val="8"/>
        <rFont val="Times New Roman"/>
        <family val="1"/>
      </rPr>
      <t>освид ОПО</t>
    </r>
    <r>
      <rPr>
        <sz val="12"/>
        <rFont val="Times New Roman"/>
        <family val="1"/>
      </rPr>
      <t xml:space="preserve"> *0,5+ К</t>
    </r>
    <r>
      <rPr>
        <sz val="8"/>
        <rFont val="Times New Roman"/>
        <family val="1"/>
      </rPr>
      <t>освид не ОПО</t>
    </r>
    <r>
      <rPr>
        <sz val="12"/>
        <rFont val="Times New Roman"/>
        <family val="1"/>
      </rPr>
      <t xml:space="preserve">*0,5
Если в отношении объекта оценки какой-либо из показателей, указанных в подпунктах 1.6.1.1, 1.6.1.2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</si>
  <si>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r>
      <t xml:space="preserve">В случае эксплуатации объектов, не являющихся ОПО, необходимо выбрать одно значение, в зависимости от следующих условий:
наличие – 1;
отсутствие – </t>
    </r>
    <r>
      <rPr>
        <sz val="12"/>
        <rFont val="Times New Roman"/>
        <family val="1"/>
      </rPr>
      <t>0.
Если объекты, не являющиеся ОПО, не эксплуатируются, значение принимается равным 1.</t>
    </r>
    <r>
      <rPr>
        <sz val="12"/>
        <color indexed="2"/>
        <rFont val="Times New Roman"/>
        <family val="1"/>
      </rPr>
      <t xml:space="preserve">
</t>
    </r>
    <r>
      <rPr>
        <sz val="12"/>
        <color theme="1"/>
        <rFont val="Times New Roman"/>
        <family val="1"/>
      </rPr>
      <t xml:space="preserve">
</t>
    </r>
  </si>
  <si>
    <r>
      <rPr>
        <sz val="12"/>
        <color theme="1"/>
        <rFont val="Times New Roman"/>
        <family val="1"/>
      </rPr>
      <t>Необходимо выбрать одно значение, в зависимости от следующих условий:
наличие – 1;
отсутствие – 0.</t>
    </r>
    <r>
      <rPr>
        <sz val="12"/>
        <color theme="9" tint="-0.249977111117893"/>
        <rFont val="Times New Roman"/>
        <family val="1"/>
      </rPr>
      <t xml:space="preserve">
</t>
    </r>
  </si>
  <si>
    <r>
      <t>Необходимо выбрать одно значение, в зависимости от следующих условий:
наличие – 1;
отсутствие – 0.
В случае, если организация не владеет и не эксплуатирует источники теплоснабжения, К</t>
    </r>
    <r>
      <rPr>
        <sz val="8"/>
        <color theme="1"/>
        <rFont val="Times New Roman"/>
        <family val="1"/>
      </rPr>
      <t>дым.труб</t>
    </r>
    <r>
      <rPr>
        <sz val="12"/>
        <color theme="1"/>
        <rFont val="Times New Roman"/>
        <family val="1"/>
      </rPr>
      <t xml:space="preserve"> принимается равным 1.</t>
    </r>
    <r>
      <rPr>
        <sz val="12"/>
        <color indexed="2"/>
        <rFont val="Times New Roman"/>
        <family val="1"/>
      </rPr>
      <t xml:space="preserve">
</t>
    </r>
  </si>
  <si>
    <r>
      <t>Необходимо выбрать одно значение, в зависимости от следующих условий:
наличие – 1;
отсутствие – 0.
В случае, если организация не владеет и не эксплуатирует тепловые сети, К</t>
    </r>
    <r>
      <rPr>
        <sz val="8"/>
        <color theme="1"/>
        <rFont val="Times New Roman"/>
        <family val="1"/>
      </rPr>
      <t>испыт</t>
    </r>
    <r>
      <rPr>
        <sz val="12"/>
        <color theme="1"/>
        <rFont val="Times New Roman"/>
        <family val="1"/>
      </rPr>
      <t xml:space="preserve"> принимается равным 1.</t>
    </r>
  </si>
  <si>
    <r>
      <t>Необходимо выбрать одно значение, в зависимости от следующих условий:
наличие – 1;
отсутствие – 0.
В случае, тепловые сети не эксплуатируются, К</t>
    </r>
    <r>
      <rPr>
        <sz val="8"/>
        <rFont val="Times New Roman"/>
        <family val="1"/>
      </rPr>
      <t xml:space="preserve">гидр </t>
    </r>
    <r>
      <rPr>
        <sz val="12"/>
        <rFont val="Times New Roman"/>
        <family val="1"/>
      </rPr>
      <t>принимается равным 1.
Значение индекса готовности И</t>
    </r>
    <r>
      <rPr>
        <sz val="8"/>
        <rFont val="Times New Roman"/>
        <family val="1"/>
      </rPr>
      <t>тсо</t>
    </r>
    <r>
      <rPr>
        <sz val="12"/>
        <rFont val="Times New Roman"/>
        <family val="1"/>
      </rPr>
      <t xml:space="preserve"> не может быть более 0,8 в случае, если данный показатель равен 0. 
</t>
    </r>
  </si>
  <si>
    <r>
      <t>Значение выставляется автоматически, в зависимости от следующих условий:
К</t>
    </r>
    <r>
      <rPr>
        <sz val="8"/>
        <rFont val="Times New Roman"/>
        <family val="1"/>
      </rPr>
      <t>запаст</t>
    </r>
    <r>
      <rPr>
        <sz val="12"/>
        <rFont val="Times New Roman"/>
        <family val="1"/>
      </rPr>
      <t>=1, если Запас</t>
    </r>
    <r>
      <rPr>
        <sz val="8"/>
        <rFont val="Times New Roman"/>
        <family val="1"/>
      </rPr>
      <t>факт</t>
    </r>
    <r>
      <rPr>
        <sz val="12"/>
        <rFont val="Times New Roman"/>
        <family val="1"/>
      </rPr>
      <t>≥Запас</t>
    </r>
    <r>
      <rPr>
        <sz val="8"/>
        <rFont val="Times New Roman"/>
        <family val="1"/>
      </rPr>
      <t>нормат</t>
    </r>
    <r>
      <rPr>
        <sz val="12"/>
        <rFont val="Times New Roman"/>
        <family val="1"/>
      </rPr>
      <t xml:space="preserve">
К</t>
    </r>
    <r>
      <rPr>
        <sz val="8"/>
        <rFont val="Times New Roman"/>
        <family val="1"/>
      </rPr>
      <t>запаст</t>
    </r>
    <r>
      <rPr>
        <sz val="12"/>
        <rFont val="Times New Roman"/>
        <family val="1"/>
      </rPr>
      <t>=0, если Запас</t>
    </r>
    <r>
      <rPr>
        <sz val="8"/>
        <rFont val="Times New Roman"/>
        <family val="1"/>
      </rPr>
      <t>факт</t>
    </r>
    <r>
      <rPr>
        <sz val="12"/>
        <rFont val="Times New Roman"/>
        <family val="1"/>
      </rPr>
      <t>&lt;Запас</t>
    </r>
    <r>
      <rPr>
        <sz val="8"/>
        <rFont val="Times New Roman"/>
        <family val="1"/>
      </rPr>
      <t>нормат</t>
    </r>
    <r>
      <rPr>
        <sz val="12"/>
        <rFont val="Times New Roman"/>
        <family val="1"/>
      </rPr>
      <t xml:space="preserve">
Для источников тепловой энергии, функционирующих в режиме комбинированной выработки электрической и тепловой энергии показатель готовности принимается равным 1.
</t>
    </r>
  </si>
  <si>
    <r>
      <t>Расчет осуществляется автоматически по формуле:
К</t>
    </r>
    <r>
      <rPr>
        <sz val="8"/>
        <rFont val="Times New Roman"/>
        <family val="1"/>
      </rPr>
      <t>знаний</t>
    </r>
    <r>
      <rPr>
        <sz val="12"/>
        <rFont val="Times New Roman"/>
        <family val="1"/>
      </rPr>
      <t xml:space="preserve"> = К</t>
    </r>
    <r>
      <rPr>
        <sz val="8"/>
        <rFont val="Times New Roman"/>
        <family val="1"/>
      </rPr>
      <t>пров зн не ОПО</t>
    </r>
    <r>
      <rPr>
        <sz val="12"/>
        <rFont val="Times New Roman"/>
        <family val="1"/>
      </rPr>
      <t>*0,5+К</t>
    </r>
    <r>
      <rPr>
        <sz val="8"/>
        <rFont val="Times New Roman"/>
        <family val="1"/>
      </rPr>
      <t>пров зн ОПО</t>
    </r>
    <r>
      <rPr>
        <sz val="12"/>
        <rFont val="Times New Roman"/>
        <family val="1"/>
      </rPr>
      <t xml:space="preserve">*0,5
Если в отношении объекта оценки какой-либо из показателей, указанных в подпунктах 1.1.5.1, 1.1.5.2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</si>
  <si>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t>
  </si>
  <si>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t>
  </si>
  <si>
    <r>
      <t>Необходимо выбрать одно значение, в зависимости от следующих условий:
наличие – 1;
отсутствие – 0.
Значение И</t>
    </r>
    <r>
      <rPr>
        <sz val="8"/>
        <rFont val="Times New Roman"/>
        <family val="1"/>
      </rPr>
      <t>экс-тсо</t>
    </r>
    <r>
      <rPr>
        <sz val="12"/>
        <rFont val="Times New Roman"/>
        <family val="1"/>
      </rPr>
      <t xml:space="preserve"> не может быть более 0,8 в случае, если данный показатель равен 0.</t>
    </r>
  </si>
  <si>
    <r>
      <t xml:space="preserve">В случае эксплуатации объектов, не являющихся ОПО, необходимо выбрать одно значение, в зависимости от следующих условий:
наличие – 1;
</t>
    </r>
    <r>
      <rPr>
        <sz val="12"/>
        <rFont val="Times New Roman"/>
        <family val="1"/>
      </rPr>
      <t>отсутствие – 0.
Если объекты, не являющиеся ОПО, не эксплуатируются, значение принимается равным 1.</t>
    </r>
  </si>
  <si>
    <r>
      <t>Необходимо выбрать одно значение, в зависимости от следующих условий:
наличие – 1;
отсутствие – 0
Значение индекса готовности И</t>
    </r>
    <r>
      <rPr>
        <sz val="8"/>
        <rFont val="Times New Roman"/>
        <family val="1"/>
      </rPr>
      <t>экс-тсо</t>
    </r>
    <r>
      <rPr>
        <sz val="12"/>
        <rFont val="Times New Roman"/>
        <family val="1"/>
      </rPr>
      <t xml:space="preserve"> не может быть более 0,8 в случае, если данный показатель равен 0. 
</t>
    </r>
  </si>
  <si>
    <r>
      <t>Необходимо выбрать одно значение, в зависимости от следующих условий:
наличие – 1;
отсутствие – 0.
Значение индекса готовности И</t>
    </r>
    <r>
      <rPr>
        <sz val="8"/>
        <rFont val="Times New Roman"/>
        <family val="1"/>
      </rPr>
      <t>экс-тсо</t>
    </r>
    <r>
      <rPr>
        <sz val="12"/>
        <rFont val="Times New Roman"/>
        <family val="1"/>
      </rPr>
      <t xml:space="preserve"> не может быть более 0,8 в случае, если данный показатель равен 0. </t>
    </r>
  </si>
  <si>
    <r>
      <t>Необходимо выбрать одно значение, в зависимости от следующих условий:
наличие – 1;
отсутствие – 0
Значение индекса готовности И</t>
    </r>
    <r>
      <rPr>
        <sz val="8"/>
        <rFont val="Times New Roman"/>
        <family val="1"/>
      </rPr>
      <t>потр</t>
    </r>
    <r>
      <rPr>
        <sz val="12"/>
        <rFont val="Times New Roman"/>
        <family val="1"/>
      </rPr>
      <t xml:space="preserve"> не может быть более 0,8 в случае, если данный показатель равен 0. 
</t>
    </r>
  </si>
  <si>
    <r>
      <t>Необходимо выбрать одно значение, в зависимости от следующих условий:
наличие – 1;
отсутствие – 0
Значение индекса готовности И</t>
    </r>
    <r>
      <rPr>
        <sz val="8"/>
        <rFont val="Times New Roman"/>
        <family val="1"/>
      </rPr>
      <t>потр</t>
    </r>
    <r>
      <rPr>
        <sz val="12"/>
        <rFont val="Times New Roman"/>
        <family val="1"/>
      </rPr>
      <t xml:space="preserve"> не может быть более 0,8 в случае, если данный показатель равен 0. 
</t>
    </r>
  </si>
  <si>
    <r>
      <t>Расчет осуществляется автоматически по формуле:
К</t>
    </r>
    <r>
      <rPr>
        <sz val="8"/>
        <rFont val="Times New Roman"/>
        <family val="1"/>
      </rPr>
      <t>знаний</t>
    </r>
    <r>
      <rPr>
        <sz val="12"/>
        <rFont val="Times New Roman"/>
        <family val="1"/>
      </rPr>
      <t xml:space="preserve"> = К</t>
    </r>
    <r>
      <rPr>
        <sz val="8"/>
        <rFont val="Times New Roman"/>
        <family val="1"/>
      </rPr>
      <t>пров зн не ОПО</t>
    </r>
    <r>
      <rPr>
        <sz val="12"/>
        <rFont val="Times New Roman"/>
        <family val="1"/>
      </rPr>
      <t>*0,5+К</t>
    </r>
    <r>
      <rPr>
        <sz val="8"/>
        <rFont val="Times New Roman"/>
        <family val="1"/>
      </rPr>
      <t>пров зн ОПО</t>
    </r>
    <r>
      <rPr>
        <sz val="12"/>
        <rFont val="Times New Roman"/>
        <family val="1"/>
      </rPr>
      <t xml:space="preserve">*0,5
Если в соответствии с пунктом 8 Порядка в отношении объекта оценки какой-либо из показателей, указанных в подпунктах 1.1.5.1, 1.1.5.2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</si>
  <si>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Необходимо выбрать одно значение, в зависимости от следующих условий:
наличие – 1;
отсутствие – 0.
Значение индекса готовности Итсо не может быть более 0,8 в случае, если данный показатель равен 0. </t>
  </si>
  <si>
    <t xml:space="preserve">Необходимо выбрать одно значение, в зависимости от следующих условий:
наличие – 1;
отсутствие – 0
Значение индекса готовности Итсо не может быть более 0,8 в случае, если данный показатель равен 0. 
</t>
  </si>
  <si>
    <r>
      <t>К</t>
    </r>
    <r>
      <rPr>
        <sz val="8"/>
        <rFont val="Times New Roman"/>
        <family val="1"/>
      </rPr>
      <t>отв</t>
    </r>
    <r>
      <rPr>
        <sz val="12"/>
        <rFont val="Times New Roman"/>
        <family val="1"/>
      </rPr>
      <t xml:space="preserve"> = К</t>
    </r>
    <r>
      <rPr>
        <sz val="8"/>
        <rFont val="Times New Roman"/>
        <family val="1"/>
      </rPr>
      <t>отв неОПО</t>
    </r>
    <r>
      <rPr>
        <sz val="12"/>
        <rFont val="Times New Roman"/>
        <family val="1"/>
      </rPr>
      <t>*0,5+ К</t>
    </r>
    <r>
      <rPr>
        <sz val="8"/>
        <rFont val="Times New Roman"/>
        <family val="1"/>
      </rPr>
      <t>отв ОПО</t>
    </r>
    <r>
      <rPr>
        <sz val="12"/>
        <rFont val="Times New Roman"/>
        <family val="1"/>
      </rPr>
      <t xml:space="preserve">*0,5
Если в соответствии с пунктом 8 Порядка в отношении объекта оценки какой-либо из показателей, указанных в подпунктах 1.1.8.1, 1.1.8.2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</si>
  <si>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Необходимо выбрать одно значение, в зависимости от следующих условий:
наличие – 1;
отсутствие – 0.
В случае эксплуатации только объектов, не являющихся ОПО, значение принимается равным 1.
</t>
  </si>
  <si>
    <t xml:space="preserve">Необходимо выбрать одно значение, в зависимости от следующих условий:
наличие – 1;
отсутствие – 0.
В случае эксплуатации только объектов, не являющихся ОПО, значение принимается равным 1.
</t>
  </si>
  <si>
    <r>
      <t xml:space="preserve">Образец расчета индекса готовности к отопительному периоду потребителей тепловой энергии, теплопотребляющие установки которых подключены (технологически присоединены) к системе теплоснабжения, приобретающих тепловую энергию (мощность), теплоноситель для использования на принадлежащих им на праве собственности или ином законном основании теплопотребляющих установках, управляющих организаций, а также товариществ собственников жилья, жилищных кооперативов, жилищно-строительных кооперативов или иных специализированных потребительских кооперативов при условии осуществления ими деятельности по управлению многоквартирными домами, а также лиц, с которыми в соответствии с частью 1 статьи 164 Жилищного кодекса Российской Федерации собственниками помещений в многоквартирном доме заключены договоры оказания услуг по содержанию и (или) выполнению работ по ремонту общего имущества в целях надлежащего содержания и (или) ремонта внутридомовой системы отопления в многоквартирном доме, или председателя совета многоквартирного дома в случае, если собственниками помещений в многоквартирном доме не принято решение о заключении таких договоров, или муниципальными образованиями в случае, если способ управления многоквартирным домом не выбран или выбранный способ управления не реализован
</t>
    </r>
    <r>
      <rPr>
        <i/>
        <sz val="11"/>
        <color theme="1"/>
        <rFont val="Times New Roman"/>
        <family val="1"/>
      </rPr>
      <t>желтые ячейки - значения рассчитываются автоматически, запрещено вносить изменения; 
зеленые ячейки - выбор значений 0 или 1</t>
    </r>
  </si>
  <si>
    <r>
      <t xml:space="preserve">Образец расчета индекса готовности к отопительному периоду владельцев тепловых сетей, не являющихся теплосетевыми организациями
</t>
    </r>
    <r>
      <rPr>
        <i/>
        <sz val="12"/>
        <color theme="1"/>
        <rFont val="Times New Roman"/>
        <family val="1"/>
      </rPr>
      <t>желтые ячейки - значения рассчитываются автоматически, запрещено вносить изменения; 
зеленые ячейки - выбор значений 0 или 1;
синие ячейки - фактическое численное значение</t>
    </r>
  </si>
  <si>
    <r>
      <t xml:space="preserve">Образец расчета индекса готовности к отопительному периоду теплоснабжающих, теплосетевых организаций
</t>
    </r>
    <r>
      <rPr>
        <i/>
        <sz val="12"/>
        <color theme="1"/>
        <rFont val="Times New Roman"/>
        <family val="1"/>
      </rPr>
      <t>желтые ячейки - значения рассчитываются автоматически, запрещено вносить изменения; 
зеленые ячейки - выбор значений 0 или 1;
синие ячейки - фактическое численное значение</t>
    </r>
  </si>
  <si>
    <r>
      <t xml:space="preserve">Образец расчета индекса готовности к отопительному периоду муниципального образования
</t>
    </r>
    <r>
      <rPr>
        <i/>
        <sz val="12"/>
        <color theme="1"/>
        <rFont val="Times New Roman"/>
        <family val="1"/>
      </rPr>
      <t>желтые ячейки - значения рассчитываются автоматически, запрещено вносить изменения; 
зеленые ячейки - выбор значений 0 или 1;
синие ячейки - фактическое численное значение</t>
    </r>
  </si>
  <si>
    <t>Расчет показателей готовности (рабочие формулы и ячейки для заполнения)</t>
  </si>
  <si>
    <r>
      <t>К</t>
    </r>
    <r>
      <rPr>
        <sz val="8"/>
        <color theme="1"/>
        <rFont val="Times New Roman"/>
        <family val="1"/>
      </rPr>
      <t>инвент</t>
    </r>
  </si>
  <si>
    <t>Замечание (в случае наличия, с указанием сроков устранения)</t>
  </si>
  <si>
    <t>Замечание не устанавливается</t>
  </si>
  <si>
    <r>
      <t>Расчет осуществляется автоматически по формуле:
Кматер=К</t>
    </r>
    <r>
      <rPr>
        <sz val="8"/>
        <color theme="1"/>
        <rFont val="Times New Roman"/>
        <family val="1"/>
      </rPr>
      <t>инвент</t>
    </r>
    <r>
      <rPr>
        <sz val="12"/>
        <color theme="1"/>
        <rFont val="Times New Roman"/>
        <family val="1"/>
      </rPr>
      <t>/К</t>
    </r>
    <r>
      <rPr>
        <sz val="8"/>
        <color theme="1"/>
        <rFont val="Times New Roman"/>
        <family val="1"/>
      </rPr>
      <t>перечня</t>
    </r>
    <r>
      <rPr>
        <sz val="12"/>
        <color theme="1"/>
        <rFont val="Times New Roman"/>
        <family val="1"/>
      </rPr>
      <t xml:space="preserve">
При отсутствии утвержденного перечня запасов либо результатов последней инвентаризации значение показателя принимается равным 0 с указанием замечания.
При значении показателя менее 1 в оценочном листе указывается замечание о неполной обеспеченности запасами материалов, запорной арматуры, запасных частей и средств механизации для выполнения срочных внеплановых (аварийных) ремонтных работ.</t>
    </r>
  </si>
  <si>
    <t>Расчет осуществляется автоматически по формуле:
Кматер=Кинвент/Кперечня
Расчет осуществляется автоматически по формуле:
Кматер=Кинвент/Кперечня
При отсутствии утвержденного перечня запасов либо результатов последней инвентаризации значение показателя принимается равным 0 с указанием замечания.
При значении показателя менее 1 в оценочном листе указывается замечание о неполной обеспеченности запасами материалов, запорной арматуры, запасных частей и средств механизации для выполнения срочных внеплановых (аварийных) ремонтных работ.</t>
  </si>
  <si>
    <t>Расчет осуществляется автоматически по формуле:
Кматер=Кинвент/Кперечня
При отсутствии утвержденного перечня запасов либо результатов последней инвентаризации значение показателя принимается равным 0 с указанием замечания.
При значении показателя менее 1 в оценочном листе указывается замечание о неполной обеспеченности запасами материалов, запорной арматуры, запасных частей и средств механизации для выполнения срочных внеплановых (аварийных) ремонтных работ.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</si>
</sst>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scheme val="minor"/>
    </font>
    <font>
      <sz val="12"/>
      <color theme="1"/>
      <name val="Times New Roman"/>
      <family val="1"/>
    </font>
    <font>
      <b/>
      <sz val="14"/>
      <color theme="1"/>
      <name val="Times New Roman"/>
      <family val="1"/>
    </font>
    <font>
      <b/>
      <sz val="12"/>
      <color theme="1"/>
      <name val="Times New Roman"/>
      <family val="1"/>
    </font>
    <font>
      <sz val="12"/>
      <name val="Times New Roman"/>
      <family val="1"/>
    </font>
    <font>
      <sz val="12"/>
      <name val="Times New Roman"/>
      <family val="1"/>
    </font>
    <font>
      <sz val="12"/>
      <color indexed="64"/>
      <name val="Times New Roman"/>
      <family val="1"/>
    </font>
    <font>
      <sz val="12"/>
      <color theme="1"/>
      <name val="Calibri"/>
      <family val="2"/>
      <scheme val="minor"/>
    </font>
    <font>
      <sz val="10"/>
      <color theme="1"/>
      <name val="Times New Roman"/>
      <family val="1"/>
    </font>
    <font>
      <sz val="12"/>
      <color theme="9" tint="-0.249977111117893"/>
      <name val="Times New Roman"/>
      <family val="1"/>
    </font>
    <font>
      <i/>
      <sz val="12"/>
      <color theme="1"/>
      <name val="Times New Roman"/>
      <family val="1"/>
    </font>
    <font>
      <sz val="8"/>
      <color theme="1"/>
      <name val="Times New Roman"/>
      <family val="1"/>
    </font>
    <font>
      <b/>
      <sz val="8"/>
      <color theme="1"/>
      <name val="Times New Roman"/>
      <family val="1"/>
    </font>
    <font>
      <sz val="8"/>
      <name val="Times New Roman"/>
      <family val="1"/>
    </font>
    <font>
      <sz val="12"/>
      <color indexed="2"/>
      <name val="Times New Roman"/>
      <family val="1"/>
    </font>
    <font>
      <sz val="9"/>
      <color theme="1"/>
      <name val="Times New Roman"/>
      <family val="1"/>
    </font>
    <font>
      <i/>
      <sz val="11"/>
      <color theme="1"/>
      <name val="Times New Roman"/>
      <family val="1"/>
    </font>
  </fonts>
  <fills count="6">
    <fill>
      <patternFill patternType="none"/>
    </fill>
    <fill>
      <patternFill patternType="gray125"/>
    </fill>
    <fill>
      <patternFill patternType="solid">
        <fgColor theme="7" tint="0.79998168889431442"/>
        <bgColor theme="7" tint="0.79998168889431442"/>
      </patternFill>
    </fill>
    <fill>
      <patternFill patternType="solid">
        <fgColor theme="9" tint="0.79998168889431442"/>
        <bgColor theme="9" tint="0.79998168889431442"/>
      </patternFill>
    </fill>
    <fill>
      <patternFill patternType="solid">
        <fgColor theme="4" tint="0.79998168889431442"/>
        <bgColor theme="4" tint="0.79998168889431442"/>
      </patternFill>
    </fill>
    <fill>
      <patternFill patternType="solid">
        <fgColor theme="0"/>
        <bgColor theme="0"/>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auto="1"/>
      </left>
      <right/>
      <top/>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s>
  <cellStyleXfs count="1">
    <xf numFmtId="0" fontId="0" fillId="0" borderId="0"/>
  </cellStyleXfs>
  <cellXfs count="78">
    <xf numFmtId="0" fontId="0" fillId="0" borderId="0" xfId="0"/>
    <xf numFmtId="49" fontId="1" fillId="0" borderId="0" xfId="0" applyNumberFormat="1" applyFont="1"/>
    <xf numFmtId="0" fontId="1" fillId="0" borderId="0" xfId="0" applyFont="1"/>
    <xf numFmtId="0" fontId="1" fillId="0" borderId="0" xfId="0" applyFont="1" applyAlignment="1">
      <alignment horizontal="left" vertical="top" wrapText="1"/>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wrapText="1"/>
    </xf>
    <xf numFmtId="0" fontId="3" fillId="0" borderId="2" xfId="0" applyFont="1" applyBorder="1" applyAlignment="1">
      <alignment horizontal="center" wrapText="1"/>
    </xf>
    <xf numFmtId="0" fontId="1" fillId="2" borderId="2" xfId="0" applyFont="1" applyFill="1" applyBorder="1" applyAlignment="1">
      <alignment horizontal="left"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left" vertical="top"/>
    </xf>
    <xf numFmtId="0" fontId="1" fillId="2" borderId="2" xfId="0" applyFont="1" applyFill="1" applyBorder="1" applyAlignment="1">
      <alignment horizontal="left" vertical="top"/>
    </xf>
    <xf numFmtId="49" fontId="1" fillId="0" borderId="2" xfId="0" applyNumberFormat="1" applyFont="1" applyBorder="1" applyAlignment="1">
      <alignment horizontal="left" vertical="top" wrapText="1"/>
    </xf>
    <xf numFmtId="0" fontId="1" fillId="3" borderId="2" xfId="0" applyFont="1" applyFill="1" applyBorder="1" applyAlignment="1" applyProtection="1">
      <alignment horizontal="left" vertical="top"/>
      <protection locked="0"/>
    </xf>
    <xf numFmtId="0" fontId="1" fillId="0" borderId="2" xfId="0" applyFont="1" applyBorder="1" applyAlignment="1">
      <alignment vertical="top" wrapText="1"/>
    </xf>
    <xf numFmtId="0" fontId="4" fillId="0" borderId="2" xfId="0" applyFont="1" applyBorder="1" applyAlignment="1">
      <alignment horizontal="left" vertical="top" wrapText="1"/>
    </xf>
    <xf numFmtId="1" fontId="1" fillId="3" borderId="2" xfId="0" applyNumberFormat="1" applyFont="1" applyFill="1" applyBorder="1" applyAlignment="1" applyProtection="1">
      <alignment horizontal="left" vertical="top"/>
      <protection locked="0"/>
    </xf>
    <xf numFmtId="1" fontId="1" fillId="4" borderId="2" xfId="0" applyNumberFormat="1" applyFont="1" applyFill="1" applyBorder="1" applyAlignment="1" applyProtection="1">
      <alignment horizontal="left" vertical="top"/>
      <protection locked="0"/>
    </xf>
    <xf numFmtId="0" fontId="1" fillId="0" borderId="2" xfId="0" applyFont="1" applyBorder="1" applyAlignment="1">
      <alignment horizontal="left" vertical="top"/>
    </xf>
    <xf numFmtId="0" fontId="1" fillId="3" borderId="2" xfId="0" applyFont="1" applyFill="1" applyBorder="1" applyAlignment="1" applyProtection="1">
      <alignment horizontal="left" vertical="top" wrapText="1"/>
      <protection locked="0"/>
    </xf>
    <xf numFmtId="0" fontId="5" fillId="0" borderId="2" xfId="0" applyFont="1" applyBorder="1" applyAlignment="1">
      <alignment horizontal="left" vertical="top" wrapText="1"/>
    </xf>
    <xf numFmtId="0" fontId="6" fillId="0" borderId="3" xfId="0" applyFont="1" applyBorder="1" applyAlignment="1">
      <alignment horizontal="left" vertical="top" wrapText="1"/>
    </xf>
    <xf numFmtId="49" fontId="1" fillId="0" borderId="2" xfId="0" applyNumberFormat="1" applyFont="1" applyBorder="1" applyAlignment="1">
      <alignment vertical="top" wrapText="1"/>
    </xf>
    <xf numFmtId="0" fontId="1" fillId="4" borderId="2" xfId="0" applyFont="1" applyFill="1" applyBorder="1" applyAlignment="1" applyProtection="1">
      <alignment horizontal="left" vertical="top" wrapText="1"/>
      <protection locked="0"/>
    </xf>
    <xf numFmtId="49" fontId="1" fillId="0" borderId="0" xfId="0" applyNumberFormat="1" applyFont="1" applyAlignment="1">
      <alignment horizontal="left" vertical="top"/>
    </xf>
    <xf numFmtId="0" fontId="7" fillId="0" borderId="0" xfId="0" applyFont="1"/>
    <xf numFmtId="0" fontId="1" fillId="0" borderId="0" xfId="0" applyFont="1" applyAlignment="1">
      <alignment wrapText="1"/>
    </xf>
    <xf numFmtId="0" fontId="1" fillId="0" borderId="0" xfId="0" applyFont="1" applyAlignment="1">
      <alignment vertical="top" wrapText="1"/>
    </xf>
    <xf numFmtId="0" fontId="8" fillId="0" borderId="0" xfId="0" applyFont="1" applyAlignment="1">
      <alignment wrapText="1"/>
    </xf>
    <xf numFmtId="0" fontId="1" fillId="0" borderId="7" xfId="0" applyFont="1" applyBorder="1" applyAlignment="1">
      <alignment horizontal="left" vertical="top" wrapText="1"/>
    </xf>
    <xf numFmtId="0" fontId="1" fillId="0" borderId="9" xfId="0" applyFont="1" applyBorder="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9" xfId="0" applyFont="1" applyBorder="1" applyAlignment="1">
      <alignment horizontal="left" vertical="top"/>
    </xf>
    <xf numFmtId="0" fontId="9" fillId="0" borderId="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49" fontId="1" fillId="0" borderId="11" xfId="0" applyNumberFormat="1" applyFont="1" applyBorder="1" applyAlignment="1">
      <alignment vertical="top" wrapText="1"/>
    </xf>
    <xf numFmtId="0" fontId="4" fillId="0" borderId="11" xfId="0" applyFont="1" applyBorder="1" applyAlignment="1">
      <alignment horizontal="left" vertical="top" wrapText="1"/>
    </xf>
    <xf numFmtId="0" fontId="1" fillId="0" borderId="15" xfId="0" applyFont="1" applyBorder="1" applyAlignment="1">
      <alignment horizontal="left" vertical="top" wrapText="1"/>
    </xf>
    <xf numFmtId="49" fontId="4" fillId="0" borderId="2" xfId="0" applyNumberFormat="1" applyFont="1" applyBorder="1" applyAlignment="1">
      <alignment horizontal="left" vertical="top" wrapText="1"/>
    </xf>
    <xf numFmtId="0" fontId="1" fillId="0" borderId="9" xfId="0" applyFont="1" applyBorder="1" applyAlignment="1">
      <alignment vertical="top"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xf numFmtId="0" fontId="1" fillId="4" borderId="18" xfId="0" applyFont="1" applyFill="1" applyBorder="1" applyAlignment="1" applyProtection="1">
      <alignment horizontal="left" vertical="top" wrapText="1"/>
      <protection locked="0"/>
    </xf>
    <xf numFmtId="49" fontId="7" fillId="0" borderId="0" xfId="0" applyNumberFormat="1" applyFont="1"/>
    <xf numFmtId="0" fontId="7" fillId="0" borderId="0" xfId="0" applyFont="1" applyAlignment="1">
      <alignment wrapText="1"/>
    </xf>
    <xf numFmtId="49" fontId="3" fillId="5" borderId="2" xfId="0" applyNumberFormat="1" applyFont="1" applyFill="1" applyBorder="1" applyAlignment="1">
      <alignment horizontal="center" vertical="center" wrapText="1"/>
    </xf>
    <xf numFmtId="0" fontId="3" fillId="5" borderId="9" xfId="0" applyFont="1" applyFill="1" applyBorder="1" applyAlignment="1">
      <alignment horizontal="center" vertical="center" wrapText="1"/>
    </xf>
    <xf numFmtId="0" fontId="1" fillId="5" borderId="2" xfId="0" applyFont="1" applyFill="1" applyBorder="1" applyAlignment="1">
      <alignment horizontal="left" vertical="top" wrapText="1"/>
    </xf>
    <xf numFmtId="49" fontId="1" fillId="0" borderId="9" xfId="0" applyNumberFormat="1" applyFont="1" applyBorder="1" applyAlignment="1">
      <alignment horizontal="left" vertical="top"/>
    </xf>
    <xf numFmtId="0" fontId="4" fillId="0" borderId="9" xfId="0" applyFont="1" applyBorder="1" applyAlignment="1">
      <alignment horizontal="left" vertical="top" wrapText="1"/>
    </xf>
    <xf numFmtId="0" fontId="4" fillId="0" borderId="2" xfId="0" applyFont="1" applyBorder="1" applyAlignment="1">
      <alignment horizontal="left" vertical="top"/>
    </xf>
    <xf numFmtId="0" fontId="4" fillId="0" borderId="9" xfId="0" applyFont="1" applyBorder="1" applyAlignment="1">
      <alignment horizontal="left" vertical="top"/>
    </xf>
    <xf numFmtId="0" fontId="1" fillId="0" borderId="20" xfId="0" applyFont="1" applyBorder="1" applyAlignment="1">
      <alignment horizontal="left" vertical="top"/>
    </xf>
    <xf numFmtId="0" fontId="1" fillId="3" borderId="9" xfId="0" applyFont="1" applyFill="1" applyBorder="1" applyAlignment="1" applyProtection="1">
      <alignment horizontal="left" vertical="top"/>
      <protection locked="0"/>
    </xf>
    <xf numFmtId="0" fontId="6" fillId="0" borderId="3" xfId="0" applyFont="1" applyBorder="1" applyAlignment="1">
      <alignment horizontal="left" wrapText="1"/>
    </xf>
    <xf numFmtId="0" fontId="1" fillId="2" borderId="9" xfId="0" applyFont="1" applyFill="1" applyBorder="1" applyAlignment="1">
      <alignment horizontal="left" vertical="top"/>
    </xf>
    <xf numFmtId="0" fontId="1" fillId="0" borderId="20" xfId="0" applyFont="1" applyBorder="1" applyAlignment="1">
      <alignment horizontal="left" vertical="top" wrapText="1"/>
    </xf>
    <xf numFmtId="0" fontId="4" fillId="3" borderId="2" xfId="0" applyFont="1" applyFill="1" applyBorder="1" applyAlignment="1" applyProtection="1">
      <alignment horizontal="left" vertical="top"/>
      <protection locked="0"/>
    </xf>
    <xf numFmtId="49" fontId="1" fillId="0" borderId="0" xfId="0" applyNumberFormat="1" applyFont="1" applyAlignment="1">
      <alignment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49" fontId="2" fillId="0" borderId="2" xfId="0" applyNumberFormat="1" applyFont="1" applyBorder="1" applyAlignment="1">
      <alignment horizontal="left" vertical="top" wrapText="1"/>
    </xf>
    <xf numFmtId="0" fontId="3" fillId="0" borderId="2" xfId="0" applyFont="1" applyBorder="1" applyAlignment="1">
      <alignment horizontal="right" vertical="top" wrapText="1"/>
    </xf>
    <xf numFmtId="0" fontId="2" fillId="0" borderId="1" xfId="0" applyFont="1" applyBorder="1" applyAlignment="1">
      <alignment horizontal="left" vertical="center"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3" fillId="0" borderId="7" xfId="0" applyFont="1" applyBorder="1" applyAlignment="1">
      <alignment horizontal="right" vertical="top" wrapText="1"/>
    </xf>
    <xf numFmtId="0" fontId="3" fillId="0" borderId="8" xfId="0" applyFont="1" applyBorder="1" applyAlignment="1">
      <alignment horizontal="right" vertical="top" wrapText="1"/>
    </xf>
    <xf numFmtId="0" fontId="1" fillId="0" borderId="7" xfId="0" applyFont="1" applyBorder="1" applyAlignment="1">
      <alignment horizontal="left" vertical="top" wrapText="1"/>
    </xf>
    <xf numFmtId="0" fontId="3" fillId="5" borderId="12" xfId="0" applyFont="1" applyFill="1" applyBorder="1" applyAlignment="1">
      <alignment horizontal="right" vertical="top" wrapText="1"/>
    </xf>
    <xf numFmtId="0" fontId="3" fillId="5" borderId="19" xfId="0" applyFont="1" applyFill="1" applyBorder="1" applyAlignment="1">
      <alignment horizontal="right" vertical="top" wrapText="1"/>
    </xf>
    <xf numFmtId="0" fontId="3" fillId="5" borderId="8" xfId="0" applyFont="1" applyFill="1" applyBorder="1" applyAlignment="1">
      <alignment horizontal="right" vertical="top" wrapText="1"/>
    </xf>
    <xf numFmtId="0" fontId="3" fillId="0" borderId="1"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I53"/>
  <sheetViews>
    <sheetView tabSelected="1" zoomScale="89" zoomScaleNormal="89" workbookViewId="0">
      <pane ySplit="3" topLeftCell="A4" activePane="bottomLeft" state="frozen"/>
      <selection activeCell="E4" sqref="E4"/>
      <selection pane="bottomLeft" activeCell="B4" sqref="B4"/>
    </sheetView>
  </sheetViews>
  <sheetFormatPr baseColWidth="10" defaultColWidth="8.83203125" defaultRowHeight="16" x14ac:dyDescent="0.2"/>
  <cols>
    <col min="1" max="1" width="8.5" style="1" customWidth="1"/>
    <col min="2" max="2" width="53.5" style="2" customWidth="1"/>
    <col min="3" max="3" width="55.33203125" style="2" customWidth="1"/>
    <col min="4" max="4" width="32.1640625" style="2" customWidth="1"/>
    <col min="5" max="5" width="13.5" style="2" customWidth="1"/>
    <col min="6" max="6" width="17.5" style="2" customWidth="1"/>
    <col min="7" max="7" width="22.5" style="2" customWidth="1"/>
    <col min="8" max="8" width="56" style="3" customWidth="1"/>
    <col min="9" max="9" width="23.83203125" customWidth="1"/>
  </cols>
  <sheetData>
    <row r="1" spans="1:9" ht="67.5" customHeight="1" x14ac:dyDescent="0.2">
      <c r="A1" s="67" t="s">
        <v>505</v>
      </c>
      <c r="B1" s="67"/>
      <c r="C1" s="67"/>
      <c r="D1" s="67"/>
      <c r="E1" s="67"/>
      <c r="F1" s="67"/>
      <c r="G1" s="67"/>
      <c r="H1" s="67"/>
      <c r="I1" s="67"/>
    </row>
    <row r="2" spans="1:9" ht="76.5" customHeight="1" x14ac:dyDescent="0.2">
      <c r="A2" s="4" t="s">
        <v>0</v>
      </c>
      <c r="B2" s="5" t="s">
        <v>1</v>
      </c>
      <c r="C2" s="5" t="s">
        <v>2</v>
      </c>
      <c r="D2" s="5" t="s">
        <v>3</v>
      </c>
      <c r="E2" s="5" t="s">
        <v>4</v>
      </c>
      <c r="F2" s="5" t="s">
        <v>5</v>
      </c>
      <c r="G2" s="5" t="s">
        <v>506</v>
      </c>
      <c r="H2" s="5" t="s">
        <v>6</v>
      </c>
      <c r="I2" s="5" t="s">
        <v>508</v>
      </c>
    </row>
    <row r="3" spans="1:9" ht="33.75" customHeight="1" x14ac:dyDescent="0.2">
      <c r="A3" s="6"/>
      <c r="B3" s="7"/>
      <c r="C3" s="7"/>
      <c r="D3" s="66" t="s">
        <v>7</v>
      </c>
      <c r="E3" s="66"/>
      <c r="F3" s="66"/>
      <c r="G3" s="8">
        <f>E4*G4+E8*G8</f>
        <v>1</v>
      </c>
      <c r="H3" s="9" t="s">
        <v>8</v>
      </c>
      <c r="I3" s="9"/>
    </row>
    <row r="4" spans="1:9" ht="139.5" customHeight="1" x14ac:dyDescent="0.2">
      <c r="A4" s="10">
        <v>1</v>
      </c>
      <c r="B4" s="9" t="s">
        <v>9</v>
      </c>
      <c r="C4" s="9" t="s">
        <v>10</v>
      </c>
      <c r="D4" s="9" t="s">
        <v>11</v>
      </c>
      <c r="E4" s="9">
        <v>0.65</v>
      </c>
      <c r="F4" s="9" t="s">
        <v>12</v>
      </c>
      <c r="G4" s="11">
        <f>E5*G5+E6*G6+E7*G7</f>
        <v>1</v>
      </c>
      <c r="H4" s="9" t="s">
        <v>13</v>
      </c>
      <c r="I4" s="9"/>
    </row>
    <row r="5" spans="1:9" ht="115.5" customHeight="1" x14ac:dyDescent="0.2">
      <c r="A5" s="12" t="s">
        <v>14</v>
      </c>
      <c r="B5" s="9" t="s">
        <v>15</v>
      </c>
      <c r="C5" s="9" t="s">
        <v>16</v>
      </c>
      <c r="D5" s="9" t="s">
        <v>17</v>
      </c>
      <c r="E5" s="9">
        <v>0.4</v>
      </c>
      <c r="F5" s="9" t="s">
        <v>18</v>
      </c>
      <c r="G5" s="13">
        <v>1</v>
      </c>
      <c r="H5" s="9" t="s">
        <v>19</v>
      </c>
      <c r="I5" s="9"/>
    </row>
    <row r="6" spans="1:9" ht="82.5" customHeight="1" x14ac:dyDescent="0.2">
      <c r="A6" s="12" t="s">
        <v>20</v>
      </c>
      <c r="B6" s="9" t="s">
        <v>21</v>
      </c>
      <c r="C6" s="9" t="s">
        <v>22</v>
      </c>
      <c r="D6" s="9" t="s">
        <v>23</v>
      </c>
      <c r="E6" s="9">
        <v>0.3</v>
      </c>
      <c r="F6" s="9" t="s">
        <v>24</v>
      </c>
      <c r="G6" s="13">
        <v>1</v>
      </c>
      <c r="H6" s="9" t="s">
        <v>25</v>
      </c>
      <c r="I6" s="9"/>
    </row>
    <row r="7" spans="1:9" ht="272" x14ac:dyDescent="0.2">
      <c r="A7" s="12" t="s">
        <v>26</v>
      </c>
      <c r="B7" s="9" t="s">
        <v>27</v>
      </c>
      <c r="C7" s="9" t="s">
        <v>28</v>
      </c>
      <c r="D7" s="14" t="s">
        <v>29</v>
      </c>
      <c r="E7" s="9">
        <v>0.3</v>
      </c>
      <c r="F7" s="9" t="s">
        <v>30</v>
      </c>
      <c r="G7" s="17">
        <v>1</v>
      </c>
      <c r="H7" s="9" t="s">
        <v>31</v>
      </c>
      <c r="I7" s="9"/>
    </row>
    <row r="8" spans="1:9" ht="36.75" customHeight="1" collapsed="1" x14ac:dyDescent="0.2">
      <c r="A8" s="9">
        <v>2</v>
      </c>
      <c r="B8" s="61" t="s">
        <v>32</v>
      </c>
      <c r="C8" s="61" t="s">
        <v>33</v>
      </c>
      <c r="D8" s="61" t="s">
        <v>34</v>
      </c>
      <c r="E8" s="15">
        <v>0.35</v>
      </c>
      <c r="F8" s="9" t="s">
        <v>35</v>
      </c>
      <c r="G8" s="11">
        <f>(G10/G11)*G9</f>
        <v>1</v>
      </c>
      <c r="H8" s="9" t="s">
        <v>36</v>
      </c>
      <c r="I8" s="9"/>
    </row>
    <row r="9" spans="1:9" ht="68" x14ac:dyDescent="0.2">
      <c r="A9" s="12" t="s">
        <v>37</v>
      </c>
      <c r="B9" s="61"/>
      <c r="C9" s="61"/>
      <c r="D9" s="61"/>
      <c r="E9" s="9" t="s">
        <v>38</v>
      </c>
      <c r="F9" s="9" t="s">
        <v>39</v>
      </c>
      <c r="G9" s="16">
        <v>1</v>
      </c>
      <c r="H9" s="9" t="s">
        <v>40</v>
      </c>
      <c r="I9" s="9"/>
    </row>
    <row r="10" spans="1:9" ht="85" x14ac:dyDescent="0.2">
      <c r="A10" s="12" t="s">
        <v>41</v>
      </c>
      <c r="B10" s="61"/>
      <c r="C10" s="61"/>
      <c r="D10" s="61"/>
      <c r="E10" s="9" t="s">
        <v>38</v>
      </c>
      <c r="F10" s="9" t="s">
        <v>42</v>
      </c>
      <c r="G10" s="17">
        <v>1</v>
      </c>
      <c r="H10" s="9" t="s">
        <v>43</v>
      </c>
      <c r="I10" s="9"/>
    </row>
    <row r="11" spans="1:9" ht="95.25" customHeight="1" x14ac:dyDescent="0.2">
      <c r="A11" s="12" t="s">
        <v>44</v>
      </c>
      <c r="B11" s="61"/>
      <c r="C11" s="61"/>
      <c r="D11" s="61"/>
      <c r="E11" s="18" t="s">
        <v>38</v>
      </c>
      <c r="F11" s="9" t="s">
        <v>45</v>
      </c>
      <c r="G11" s="17">
        <v>1</v>
      </c>
      <c r="H11" s="9" t="s">
        <v>46</v>
      </c>
      <c r="I11" s="9"/>
    </row>
    <row r="12" spans="1:9" ht="39" customHeight="1" collapsed="1" x14ac:dyDescent="0.2">
      <c r="A12" s="65" t="s">
        <v>47</v>
      </c>
      <c r="B12" s="65"/>
      <c r="C12" s="65"/>
      <c r="D12" s="65"/>
      <c r="E12" s="65"/>
      <c r="F12" s="65"/>
      <c r="G12" s="65"/>
      <c r="H12" s="65"/>
    </row>
    <row r="13" spans="1:9" ht="66.75" customHeight="1" x14ac:dyDescent="0.2">
      <c r="A13" s="4" t="s">
        <v>0</v>
      </c>
      <c r="B13" s="5" t="s">
        <v>1</v>
      </c>
      <c r="C13" s="5" t="s">
        <v>2</v>
      </c>
      <c r="D13" s="5" t="s">
        <v>3</v>
      </c>
      <c r="E13" s="5" t="s">
        <v>4</v>
      </c>
      <c r="F13" s="5" t="s">
        <v>5</v>
      </c>
      <c r="G13" s="5" t="s">
        <v>506</v>
      </c>
      <c r="H13" s="5" t="s">
        <v>48</v>
      </c>
      <c r="I13" s="5" t="s">
        <v>508</v>
      </c>
    </row>
    <row r="14" spans="1:9" ht="84.75" customHeight="1" x14ac:dyDescent="0.2">
      <c r="A14" s="4"/>
      <c r="B14" s="5"/>
      <c r="C14" s="5"/>
      <c r="D14" s="66" t="s">
        <v>49</v>
      </c>
      <c r="E14" s="66"/>
      <c r="F14" s="66"/>
      <c r="G14" s="8">
        <f>ROUND(IF(OR(G36=0,G43=0,G45=0),MIN(0.8,E15*G15+E52*G52),E15*G15+E52*G52),2)</f>
        <v>1</v>
      </c>
      <c r="H14" s="9" t="s">
        <v>50</v>
      </c>
      <c r="I14" s="9"/>
    </row>
    <row r="15" spans="1:9" ht="127.5" customHeight="1" x14ac:dyDescent="0.2">
      <c r="A15" s="12" t="s">
        <v>51</v>
      </c>
      <c r="B15" s="9" t="s">
        <v>52</v>
      </c>
      <c r="C15" s="9" t="s">
        <v>10</v>
      </c>
      <c r="D15" s="9" t="s">
        <v>53</v>
      </c>
      <c r="E15" s="9">
        <v>0.9</v>
      </c>
      <c r="F15" s="9" t="s">
        <v>12</v>
      </c>
      <c r="G15" s="8">
        <f>E16*G16+E32*G32+E35*G35+E36*G36+E37*G37</f>
        <v>1</v>
      </c>
      <c r="H15" s="9" t="s">
        <v>54</v>
      </c>
      <c r="I15" s="9"/>
    </row>
    <row r="16" spans="1:9" ht="79.5" customHeight="1" x14ac:dyDescent="0.2">
      <c r="A16" s="12" t="s">
        <v>14</v>
      </c>
      <c r="B16" s="61" t="s">
        <v>55</v>
      </c>
      <c r="C16" s="9" t="s">
        <v>56</v>
      </c>
      <c r="D16" s="9" t="s">
        <v>57</v>
      </c>
      <c r="E16" s="9">
        <v>0.05</v>
      </c>
      <c r="F16" s="9" t="s">
        <v>58</v>
      </c>
      <c r="G16" s="8">
        <f>E17*G17+E18*G18+E19*G19+E22*G22+E23*G23+E26*G26+E27*G27+E30*G30+E31*G31</f>
        <v>1</v>
      </c>
      <c r="H16" s="9" t="s">
        <v>59</v>
      </c>
      <c r="I16" s="9"/>
    </row>
    <row r="17" spans="1:9" ht="126" customHeight="1" x14ac:dyDescent="0.2">
      <c r="A17" s="10" t="s">
        <v>60</v>
      </c>
      <c r="B17" s="61"/>
      <c r="C17" s="9" t="s">
        <v>61</v>
      </c>
      <c r="D17" s="9" t="s">
        <v>62</v>
      </c>
      <c r="E17" s="9">
        <v>0.1</v>
      </c>
      <c r="F17" s="9" t="s">
        <v>63</v>
      </c>
      <c r="G17" s="19">
        <v>1</v>
      </c>
      <c r="H17" s="9" t="s">
        <v>19</v>
      </c>
      <c r="I17" s="9"/>
    </row>
    <row r="18" spans="1:9" ht="147.75" customHeight="1" x14ac:dyDescent="0.2">
      <c r="A18" s="10" t="s">
        <v>64</v>
      </c>
      <c r="B18" s="61"/>
      <c r="C18" s="9" t="s">
        <v>65</v>
      </c>
      <c r="D18" s="9" t="s">
        <v>66</v>
      </c>
      <c r="E18" s="9">
        <v>0.1</v>
      </c>
      <c r="F18" s="9" t="s">
        <v>67</v>
      </c>
      <c r="G18" s="19">
        <v>1</v>
      </c>
      <c r="H18" s="9" t="s">
        <v>19</v>
      </c>
      <c r="I18" s="9"/>
    </row>
    <row r="19" spans="1:9" ht="195.75" customHeight="1" x14ac:dyDescent="0.2">
      <c r="A19" s="10" t="s">
        <v>68</v>
      </c>
      <c r="B19" s="61"/>
      <c r="C19" s="61" t="s">
        <v>69</v>
      </c>
      <c r="D19" s="20" t="s">
        <v>70</v>
      </c>
      <c r="E19" s="9">
        <v>0.1</v>
      </c>
      <c r="F19" s="9" t="s">
        <v>71</v>
      </c>
      <c r="G19" s="8">
        <f>E20*G20+E21*G21</f>
        <v>1</v>
      </c>
      <c r="H19" s="15" t="s">
        <v>72</v>
      </c>
      <c r="I19" s="9"/>
    </row>
    <row r="20" spans="1:9" ht="96" customHeight="1" x14ac:dyDescent="0.2">
      <c r="A20" s="10" t="s">
        <v>73</v>
      </c>
      <c r="B20" s="61"/>
      <c r="C20" s="61"/>
      <c r="D20" s="20" t="s">
        <v>74</v>
      </c>
      <c r="E20" s="9">
        <v>0.5</v>
      </c>
      <c r="F20" s="9" t="s">
        <v>75</v>
      </c>
      <c r="G20" s="19">
        <v>1</v>
      </c>
      <c r="H20" s="15" t="s">
        <v>76</v>
      </c>
      <c r="I20" s="9"/>
    </row>
    <row r="21" spans="1:9" ht="402.75" customHeight="1" x14ac:dyDescent="0.2">
      <c r="A21" s="10" t="s">
        <v>77</v>
      </c>
      <c r="B21" s="61"/>
      <c r="C21" s="61"/>
      <c r="D21" s="20" t="s">
        <v>78</v>
      </c>
      <c r="E21" s="9">
        <v>0.5</v>
      </c>
      <c r="F21" s="9" t="s">
        <v>79</v>
      </c>
      <c r="G21" s="19">
        <v>1</v>
      </c>
      <c r="H21" s="15" t="s">
        <v>466</v>
      </c>
      <c r="I21" s="9"/>
    </row>
    <row r="22" spans="1:9" ht="132.75" customHeight="1" x14ac:dyDescent="0.2">
      <c r="A22" s="10" t="s">
        <v>80</v>
      </c>
      <c r="B22" s="61"/>
      <c r="C22" s="9" t="s">
        <v>81</v>
      </c>
      <c r="D22" s="9" t="s">
        <v>82</v>
      </c>
      <c r="E22" s="9">
        <v>0.1</v>
      </c>
      <c r="F22" s="18" t="s">
        <v>83</v>
      </c>
      <c r="G22" s="19">
        <v>1</v>
      </c>
      <c r="H22" s="9" t="s">
        <v>84</v>
      </c>
      <c r="I22" s="9"/>
    </row>
    <row r="23" spans="1:9" ht="208.5" customHeight="1" x14ac:dyDescent="0.2">
      <c r="A23" s="10" t="s">
        <v>85</v>
      </c>
      <c r="B23" s="61"/>
      <c r="C23" s="61" t="s">
        <v>86</v>
      </c>
      <c r="D23" s="20" t="s">
        <v>87</v>
      </c>
      <c r="E23" s="9">
        <v>0.1</v>
      </c>
      <c r="F23" s="9" t="s">
        <v>88</v>
      </c>
      <c r="G23" s="8">
        <f>E24*G24+E25*G25</f>
        <v>1</v>
      </c>
      <c r="H23" s="15" t="s">
        <v>496</v>
      </c>
      <c r="I23" s="9"/>
    </row>
    <row r="24" spans="1:9" ht="402" customHeight="1" x14ac:dyDescent="0.2">
      <c r="A24" s="10" t="s">
        <v>89</v>
      </c>
      <c r="B24" s="61"/>
      <c r="C24" s="61"/>
      <c r="D24" s="20" t="s">
        <v>90</v>
      </c>
      <c r="E24" s="9">
        <v>0.5</v>
      </c>
      <c r="F24" s="9" t="s">
        <v>91</v>
      </c>
      <c r="G24" s="19">
        <v>1</v>
      </c>
      <c r="H24" s="15" t="s">
        <v>467</v>
      </c>
      <c r="I24" s="9"/>
    </row>
    <row r="25" spans="1:9" ht="183.75" customHeight="1" x14ac:dyDescent="0.2">
      <c r="A25" s="10" t="s">
        <v>92</v>
      </c>
      <c r="B25" s="61"/>
      <c r="C25" s="61"/>
      <c r="D25" s="9" t="s">
        <v>93</v>
      </c>
      <c r="E25" s="9">
        <v>0.5</v>
      </c>
      <c r="F25" s="9" t="s">
        <v>94</v>
      </c>
      <c r="G25" s="19">
        <v>1</v>
      </c>
      <c r="H25" s="15" t="s">
        <v>76</v>
      </c>
      <c r="I25" s="9"/>
    </row>
    <row r="26" spans="1:9" ht="187" x14ac:dyDescent="0.2">
      <c r="A26" s="10" t="s">
        <v>95</v>
      </c>
      <c r="B26" s="61"/>
      <c r="C26" s="9" t="s">
        <v>96</v>
      </c>
      <c r="D26" s="21" t="s">
        <v>97</v>
      </c>
      <c r="E26" s="9">
        <v>0.1</v>
      </c>
      <c r="F26" s="9" t="s">
        <v>98</v>
      </c>
      <c r="G26" s="19">
        <v>1</v>
      </c>
      <c r="H26" s="15" t="s">
        <v>468</v>
      </c>
      <c r="I26" s="9"/>
    </row>
    <row r="27" spans="1:9" ht="221" x14ac:dyDescent="0.2">
      <c r="A27" s="10" t="s">
        <v>99</v>
      </c>
      <c r="B27" s="61"/>
      <c r="C27" s="61" t="s">
        <v>100</v>
      </c>
      <c r="D27" s="21" t="s">
        <v>101</v>
      </c>
      <c r="E27" s="9">
        <v>0.1</v>
      </c>
      <c r="F27" s="9" t="s">
        <v>102</v>
      </c>
      <c r="G27" s="8">
        <f>E28*G28+E29*G29</f>
        <v>1</v>
      </c>
      <c r="H27" s="15" t="s">
        <v>469</v>
      </c>
      <c r="I27" s="9"/>
    </row>
    <row r="28" spans="1:9" ht="333.75" customHeight="1" x14ac:dyDescent="0.2">
      <c r="A28" s="10" t="s">
        <v>103</v>
      </c>
      <c r="B28" s="61"/>
      <c r="C28" s="61"/>
      <c r="D28" s="21" t="s">
        <v>104</v>
      </c>
      <c r="E28" s="9">
        <v>0.5</v>
      </c>
      <c r="F28" s="9" t="s">
        <v>105</v>
      </c>
      <c r="G28" s="19">
        <v>1</v>
      </c>
      <c r="H28" s="15" t="s">
        <v>470</v>
      </c>
      <c r="I28" s="9"/>
    </row>
    <row r="29" spans="1:9" ht="179" customHeight="1" x14ac:dyDescent="0.2">
      <c r="A29" s="10" t="s">
        <v>106</v>
      </c>
      <c r="B29" s="61"/>
      <c r="C29" s="61"/>
      <c r="D29" s="21" t="s">
        <v>107</v>
      </c>
      <c r="E29" s="9">
        <v>0.5</v>
      </c>
      <c r="F29" s="9" t="s">
        <v>108</v>
      </c>
      <c r="G29" s="19">
        <v>1</v>
      </c>
      <c r="H29" s="15" t="s">
        <v>471</v>
      </c>
      <c r="I29" s="9"/>
    </row>
    <row r="30" spans="1:9" ht="170" x14ac:dyDescent="0.2">
      <c r="A30" s="10" t="s">
        <v>109</v>
      </c>
      <c r="B30" s="61"/>
      <c r="C30" s="9" t="s">
        <v>110</v>
      </c>
      <c r="D30" s="21" t="s">
        <v>111</v>
      </c>
      <c r="E30" s="9">
        <v>0.15</v>
      </c>
      <c r="F30" s="9" t="s">
        <v>112</v>
      </c>
      <c r="G30" s="19">
        <v>1</v>
      </c>
      <c r="H30" s="9" t="s">
        <v>19</v>
      </c>
      <c r="I30" s="9"/>
    </row>
    <row r="31" spans="1:9" ht="127.5" customHeight="1" x14ac:dyDescent="0.2">
      <c r="A31" s="10" t="s">
        <v>113</v>
      </c>
      <c r="B31" s="61"/>
      <c r="C31" s="9" t="s">
        <v>114</v>
      </c>
      <c r="D31" s="21" t="s">
        <v>115</v>
      </c>
      <c r="E31" s="9">
        <v>0.15</v>
      </c>
      <c r="F31" s="9" t="s">
        <v>116</v>
      </c>
      <c r="G31" s="19">
        <v>1</v>
      </c>
      <c r="H31" s="9" t="s">
        <v>25</v>
      </c>
      <c r="I31" s="9"/>
    </row>
    <row r="32" spans="1:9" ht="64.5" customHeight="1" x14ac:dyDescent="0.2">
      <c r="A32" s="10" t="s">
        <v>20</v>
      </c>
      <c r="B32" s="61" t="s">
        <v>117</v>
      </c>
      <c r="C32" s="9" t="s">
        <v>118</v>
      </c>
      <c r="D32" s="21" t="s">
        <v>119</v>
      </c>
      <c r="E32" s="9">
        <v>0.01</v>
      </c>
      <c r="F32" s="9" t="s">
        <v>120</v>
      </c>
      <c r="G32" s="8">
        <f>E33*G33+E34*G34</f>
        <v>1</v>
      </c>
      <c r="H32" s="9" t="s">
        <v>121</v>
      </c>
      <c r="I32" s="9"/>
    </row>
    <row r="33" spans="1:9" ht="142.5" customHeight="1" x14ac:dyDescent="0.2">
      <c r="A33" s="22" t="s">
        <v>122</v>
      </c>
      <c r="B33" s="61"/>
      <c r="C33" s="9" t="s">
        <v>123</v>
      </c>
      <c r="D33" s="21" t="s">
        <v>124</v>
      </c>
      <c r="E33" s="9">
        <v>0.5</v>
      </c>
      <c r="F33" s="9" t="s">
        <v>125</v>
      </c>
      <c r="G33" s="19">
        <v>1</v>
      </c>
      <c r="H33" s="9" t="s">
        <v>19</v>
      </c>
      <c r="I33" s="9"/>
    </row>
    <row r="34" spans="1:9" ht="94.5" customHeight="1" x14ac:dyDescent="0.2">
      <c r="A34" s="22" t="s">
        <v>126</v>
      </c>
      <c r="B34" s="61"/>
      <c r="C34" s="9" t="s">
        <v>127</v>
      </c>
      <c r="D34" s="21" t="s">
        <v>128</v>
      </c>
      <c r="E34" s="9">
        <v>0.5</v>
      </c>
      <c r="F34" s="9" t="s">
        <v>129</v>
      </c>
      <c r="G34" s="19">
        <v>1</v>
      </c>
      <c r="H34" s="9" t="s">
        <v>130</v>
      </c>
      <c r="I34" s="9"/>
    </row>
    <row r="35" spans="1:9" ht="192.75" customHeight="1" x14ac:dyDescent="0.2">
      <c r="A35" s="22" t="s">
        <v>26</v>
      </c>
      <c r="B35" s="9" t="s">
        <v>131</v>
      </c>
      <c r="C35" s="9" t="s">
        <v>132</v>
      </c>
      <c r="D35" s="9" t="s">
        <v>133</v>
      </c>
      <c r="E35" s="9">
        <v>0.04</v>
      </c>
      <c r="F35" s="9" t="s">
        <v>134</v>
      </c>
      <c r="G35" s="19">
        <v>1</v>
      </c>
      <c r="H35" s="9" t="s">
        <v>130</v>
      </c>
      <c r="I35" s="9"/>
    </row>
    <row r="36" spans="1:9" ht="285" customHeight="1" x14ac:dyDescent="0.2">
      <c r="A36" s="12" t="s">
        <v>135</v>
      </c>
      <c r="B36" s="9" t="s">
        <v>136</v>
      </c>
      <c r="C36" s="9" t="s">
        <v>137</v>
      </c>
      <c r="D36" s="9" t="s">
        <v>138</v>
      </c>
      <c r="E36" s="9">
        <v>0.3</v>
      </c>
      <c r="F36" s="9" t="s">
        <v>139</v>
      </c>
      <c r="G36" s="19">
        <v>1</v>
      </c>
      <c r="H36" s="15" t="s">
        <v>472</v>
      </c>
      <c r="I36" s="9"/>
    </row>
    <row r="37" spans="1:9" ht="67.5" customHeight="1" x14ac:dyDescent="0.2">
      <c r="A37" s="10" t="s">
        <v>140</v>
      </c>
      <c r="B37" s="61" t="s">
        <v>141</v>
      </c>
      <c r="C37" s="9" t="s">
        <v>142</v>
      </c>
      <c r="D37" s="21" t="s">
        <v>143</v>
      </c>
      <c r="E37" s="9">
        <v>0.6</v>
      </c>
      <c r="F37" s="9" t="s">
        <v>144</v>
      </c>
      <c r="G37" s="8">
        <f>E38*G38+E41*G41+E42*G42+E43*G43+E44*G44+E45*G45+E46*G46+E47*G47+E48*G48+E51*G51</f>
        <v>1</v>
      </c>
      <c r="H37" s="9" t="s">
        <v>145</v>
      </c>
      <c r="I37" s="9"/>
    </row>
    <row r="38" spans="1:9" ht="193.5" customHeight="1" x14ac:dyDescent="0.2">
      <c r="A38" s="10" t="s">
        <v>146</v>
      </c>
      <c r="B38" s="61"/>
      <c r="C38" s="61" t="s">
        <v>147</v>
      </c>
      <c r="D38" s="21" t="s">
        <v>148</v>
      </c>
      <c r="E38" s="9">
        <v>0.01</v>
      </c>
      <c r="F38" s="9" t="s">
        <v>149</v>
      </c>
      <c r="G38" s="8">
        <f>E39*G39+E40*G40</f>
        <v>1</v>
      </c>
      <c r="H38" s="15" t="s">
        <v>473</v>
      </c>
      <c r="I38" s="9"/>
    </row>
    <row r="39" spans="1:9" ht="349.5" customHeight="1" x14ac:dyDescent="0.2">
      <c r="A39" s="10" t="s">
        <v>150</v>
      </c>
      <c r="B39" s="61"/>
      <c r="C39" s="61"/>
      <c r="D39" s="21" t="s">
        <v>151</v>
      </c>
      <c r="E39" s="9">
        <v>0.5</v>
      </c>
      <c r="F39" s="9" t="s">
        <v>152</v>
      </c>
      <c r="G39" s="19">
        <v>1</v>
      </c>
      <c r="H39" s="9" t="s">
        <v>474</v>
      </c>
      <c r="I39" s="9"/>
    </row>
    <row r="40" spans="1:9" ht="180" customHeight="1" x14ac:dyDescent="0.2">
      <c r="A40" s="10" t="s">
        <v>153</v>
      </c>
      <c r="B40" s="61"/>
      <c r="C40" s="61"/>
      <c r="D40" s="9" t="s">
        <v>154</v>
      </c>
      <c r="E40" s="9">
        <v>0.5</v>
      </c>
      <c r="F40" s="9" t="s">
        <v>155</v>
      </c>
      <c r="G40" s="19">
        <v>1</v>
      </c>
      <c r="H40" s="15" t="s">
        <v>76</v>
      </c>
      <c r="I40" s="9"/>
    </row>
    <row r="41" spans="1:9" ht="187" x14ac:dyDescent="0.2">
      <c r="A41" s="10" t="s">
        <v>156</v>
      </c>
      <c r="B41" s="61"/>
      <c r="C41" s="9" t="s">
        <v>157</v>
      </c>
      <c r="D41" s="9" t="s">
        <v>158</v>
      </c>
      <c r="E41" s="9">
        <v>0.05</v>
      </c>
      <c r="F41" s="9" t="s">
        <v>159</v>
      </c>
      <c r="G41" s="19">
        <v>1</v>
      </c>
      <c r="H41" s="9" t="s">
        <v>160</v>
      </c>
      <c r="I41" s="9"/>
    </row>
    <row r="42" spans="1:9" ht="252.75" customHeight="1" x14ac:dyDescent="0.2">
      <c r="A42" s="10" t="s">
        <v>161</v>
      </c>
      <c r="B42" s="61"/>
      <c r="C42" s="9" t="s">
        <v>162</v>
      </c>
      <c r="D42" s="9" t="s">
        <v>163</v>
      </c>
      <c r="E42" s="9">
        <v>0.05</v>
      </c>
      <c r="F42" s="9" t="s">
        <v>164</v>
      </c>
      <c r="G42" s="19">
        <v>1</v>
      </c>
      <c r="H42" s="9" t="s">
        <v>165</v>
      </c>
      <c r="I42" s="9"/>
    </row>
    <row r="43" spans="1:9" ht="159" customHeight="1" x14ac:dyDescent="0.2">
      <c r="A43" s="10" t="s">
        <v>166</v>
      </c>
      <c r="B43" s="61"/>
      <c r="C43" s="9" t="s">
        <v>167</v>
      </c>
      <c r="D43" s="21" t="s">
        <v>168</v>
      </c>
      <c r="E43" s="9">
        <v>0.4</v>
      </c>
      <c r="F43" s="9" t="s">
        <v>169</v>
      </c>
      <c r="G43" s="19">
        <v>1</v>
      </c>
      <c r="H43" s="15" t="s">
        <v>475</v>
      </c>
      <c r="I43" s="9"/>
    </row>
    <row r="44" spans="1:9" ht="153" x14ac:dyDescent="0.2">
      <c r="A44" s="10" t="s">
        <v>170</v>
      </c>
      <c r="B44" s="61"/>
      <c r="C44" s="9" t="s">
        <v>171</v>
      </c>
      <c r="D44" s="21" t="s">
        <v>172</v>
      </c>
      <c r="E44" s="9">
        <v>0.02</v>
      </c>
      <c r="F44" s="9" t="s">
        <v>173</v>
      </c>
      <c r="G44" s="19">
        <v>1</v>
      </c>
      <c r="H44" s="9" t="s">
        <v>174</v>
      </c>
      <c r="I44" s="9"/>
    </row>
    <row r="45" spans="1:9" ht="113.25" customHeight="1" x14ac:dyDescent="0.2">
      <c r="A45" s="10" t="s">
        <v>175</v>
      </c>
      <c r="B45" s="61"/>
      <c r="C45" s="9" t="s">
        <v>176</v>
      </c>
      <c r="D45" s="21" t="s">
        <v>177</v>
      </c>
      <c r="E45" s="9">
        <v>0.4</v>
      </c>
      <c r="F45" s="9" t="s">
        <v>178</v>
      </c>
      <c r="G45" s="19">
        <v>1</v>
      </c>
      <c r="H45" s="15" t="s">
        <v>476</v>
      </c>
      <c r="I45" s="9"/>
    </row>
    <row r="46" spans="1:9" ht="116.25" customHeight="1" x14ac:dyDescent="0.2">
      <c r="A46" s="10" t="s">
        <v>179</v>
      </c>
      <c r="B46" s="61"/>
      <c r="C46" s="9" t="s">
        <v>180</v>
      </c>
      <c r="D46" s="9" t="s">
        <v>181</v>
      </c>
      <c r="E46" s="9">
        <v>0.01</v>
      </c>
      <c r="F46" s="9" t="s">
        <v>182</v>
      </c>
      <c r="G46" s="19">
        <v>1</v>
      </c>
      <c r="H46" s="9" t="s">
        <v>183</v>
      </c>
      <c r="I46" s="9"/>
    </row>
    <row r="47" spans="1:9" ht="81" customHeight="1" x14ac:dyDescent="0.2">
      <c r="A47" s="10" t="s">
        <v>184</v>
      </c>
      <c r="B47" s="61"/>
      <c r="C47" s="9" t="s">
        <v>185</v>
      </c>
      <c r="D47" s="9" t="s">
        <v>186</v>
      </c>
      <c r="E47" s="9">
        <v>0.01</v>
      </c>
      <c r="F47" s="9" t="s">
        <v>187</v>
      </c>
      <c r="G47" s="19">
        <v>1</v>
      </c>
      <c r="H47" s="9" t="s">
        <v>19</v>
      </c>
      <c r="I47" s="9"/>
    </row>
    <row r="48" spans="1:9" ht="196" customHeight="1" x14ac:dyDescent="0.2">
      <c r="A48" s="10" t="s">
        <v>188</v>
      </c>
      <c r="B48" s="61"/>
      <c r="C48" s="62" t="s">
        <v>189</v>
      </c>
      <c r="D48" s="62" t="s">
        <v>190</v>
      </c>
      <c r="E48" s="9">
        <v>0.04</v>
      </c>
      <c r="F48" s="9" t="s">
        <v>191</v>
      </c>
      <c r="G48" s="8">
        <f>G49/G50</f>
        <v>1</v>
      </c>
      <c r="H48" s="9" t="s">
        <v>511</v>
      </c>
      <c r="I48" s="9"/>
    </row>
    <row r="49" spans="1:9" ht="187.5" customHeight="1" x14ac:dyDescent="0.2">
      <c r="A49" s="10" t="s">
        <v>192</v>
      </c>
      <c r="B49" s="61"/>
      <c r="C49" s="63"/>
      <c r="D49" s="63"/>
      <c r="E49" s="9" t="s">
        <v>10</v>
      </c>
      <c r="F49" s="9" t="s">
        <v>193</v>
      </c>
      <c r="G49" s="23">
        <v>1</v>
      </c>
      <c r="H49" s="21" t="s">
        <v>194</v>
      </c>
      <c r="I49" s="9"/>
    </row>
    <row r="50" spans="1:9" ht="187.5" customHeight="1" x14ac:dyDescent="0.2">
      <c r="A50" s="10" t="s">
        <v>195</v>
      </c>
      <c r="B50" s="61"/>
      <c r="C50" s="64"/>
      <c r="D50" s="64"/>
      <c r="E50" s="3" t="s">
        <v>10</v>
      </c>
      <c r="F50" s="9" t="s">
        <v>196</v>
      </c>
      <c r="G50" s="23">
        <v>1</v>
      </c>
      <c r="H50" s="21" t="s">
        <v>197</v>
      </c>
      <c r="I50" s="9"/>
    </row>
    <row r="51" spans="1:9" ht="255" customHeight="1" x14ac:dyDescent="0.2">
      <c r="A51" s="10" t="s">
        <v>198</v>
      </c>
      <c r="B51" s="61"/>
      <c r="C51" s="9" t="s">
        <v>199</v>
      </c>
      <c r="D51" s="9" t="s">
        <v>200</v>
      </c>
      <c r="E51" s="9">
        <v>0.01</v>
      </c>
      <c r="F51" s="9" t="s">
        <v>201</v>
      </c>
      <c r="G51" s="19">
        <v>1</v>
      </c>
      <c r="H51" s="15" t="s">
        <v>477</v>
      </c>
      <c r="I51" s="9"/>
    </row>
    <row r="52" spans="1:9" ht="409.5" customHeight="1" x14ac:dyDescent="0.2">
      <c r="A52" s="22" t="s">
        <v>202</v>
      </c>
      <c r="B52" s="15" t="s">
        <v>203</v>
      </c>
      <c r="C52" s="14" t="s">
        <v>204</v>
      </c>
      <c r="D52" s="14" t="s">
        <v>205</v>
      </c>
      <c r="E52" s="9">
        <v>0.1</v>
      </c>
      <c r="F52" s="9" t="s">
        <v>206</v>
      </c>
      <c r="G52" s="19">
        <v>1</v>
      </c>
      <c r="H52" s="15" t="s">
        <v>130</v>
      </c>
      <c r="I52" s="9" t="s">
        <v>509</v>
      </c>
    </row>
    <row r="53" spans="1:9" ht="33" customHeight="1" x14ac:dyDescent="0.2"/>
  </sheetData>
  <sheetProtection sort="0" autoFilter="0"/>
  <mergeCells count="16">
    <mergeCell ref="D3:F3"/>
    <mergeCell ref="B8:B11"/>
    <mergeCell ref="C8:C11"/>
    <mergeCell ref="D8:D11"/>
    <mergeCell ref="A1:I1"/>
    <mergeCell ref="A12:H12"/>
    <mergeCell ref="D14:F14"/>
    <mergeCell ref="B16:B31"/>
    <mergeCell ref="C19:C21"/>
    <mergeCell ref="C23:C25"/>
    <mergeCell ref="C27:C29"/>
    <mergeCell ref="B32:B34"/>
    <mergeCell ref="B37:B51"/>
    <mergeCell ref="C38:C40"/>
    <mergeCell ref="C48:C50"/>
    <mergeCell ref="D48:D50"/>
  </mergeCells>
  <dataValidations count="1">
    <dataValidation type="list" allowBlank="1" showInputMessage="1" showErrorMessage="1" sqref="G24:G26 G9 G5:G6 G17:G18 G33:G36 G28:G31 G20:G22 G39:G47 G51:G52" xr:uid="{0042004C-007A-47F3-B4E2-0040005F00C3}">
      <formula1>"0,1"</formula1>
    </dataValidation>
  </dataValidations>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I54"/>
  <sheetViews>
    <sheetView topLeftCell="B1" zoomScale="110" workbookViewId="0">
      <pane ySplit="3" topLeftCell="A45" activePane="bottomLeft" state="frozen"/>
      <selection activeCell="G5" sqref="G5"/>
      <selection pane="bottomLeft" activeCell="G49" sqref="G49"/>
    </sheetView>
  </sheetViews>
  <sheetFormatPr baseColWidth="10" defaultColWidth="8.83203125" defaultRowHeight="16" x14ac:dyDescent="0.2"/>
  <cols>
    <col min="1" max="1" width="9.83203125" style="24" bestFit="1" customWidth="1"/>
    <col min="2" max="2" width="53.5" style="25" customWidth="1"/>
    <col min="3" max="3" width="55.33203125" style="26" customWidth="1"/>
    <col min="4" max="4" width="32.1640625" style="26" customWidth="1"/>
    <col min="5" max="5" width="13.5" style="27" customWidth="1"/>
    <col min="6" max="6" width="17.5" style="26" customWidth="1"/>
    <col min="7" max="7" width="22.5" style="26" customWidth="1"/>
    <col min="8" max="8" width="56" style="3" customWidth="1"/>
    <col min="9" max="9" width="20" style="28" customWidth="1"/>
  </cols>
  <sheetData>
    <row r="1" spans="1:9" ht="67.5" customHeight="1" x14ac:dyDescent="0.2">
      <c r="A1" s="67" t="s">
        <v>504</v>
      </c>
      <c r="B1" s="67"/>
      <c r="C1" s="67"/>
      <c r="D1" s="67"/>
      <c r="E1" s="67"/>
      <c r="F1" s="67"/>
      <c r="G1" s="67"/>
      <c r="H1" s="67"/>
      <c r="I1" s="67"/>
    </row>
    <row r="2" spans="1:9" ht="76.5" customHeight="1" x14ac:dyDescent="0.2">
      <c r="A2" s="4" t="s">
        <v>0</v>
      </c>
      <c r="B2" s="5" t="s">
        <v>1</v>
      </c>
      <c r="C2" s="5" t="s">
        <v>2</v>
      </c>
      <c r="D2" s="5" t="s">
        <v>3</v>
      </c>
      <c r="E2" s="5" t="s">
        <v>4</v>
      </c>
      <c r="F2" s="5" t="s">
        <v>5</v>
      </c>
      <c r="G2" s="5" t="s">
        <v>506</v>
      </c>
      <c r="H2" s="5" t="s">
        <v>6</v>
      </c>
      <c r="I2" s="5" t="s">
        <v>508</v>
      </c>
    </row>
    <row r="3" spans="1:9" ht="33.75" customHeight="1" x14ac:dyDescent="0.2">
      <c r="A3" s="4"/>
      <c r="B3" s="5"/>
      <c r="C3" s="5"/>
      <c r="D3" s="71" t="s">
        <v>7</v>
      </c>
      <c r="E3" s="72"/>
      <c r="F3" s="72"/>
      <c r="G3" s="8">
        <f>ROUND(IF(OR(G29=0,G37=0,G39=0),MIN(0.8,E4*G4+E53*G53+E54*G54),E4*G4+E53*G53+E54*G54),2)</f>
        <v>1</v>
      </c>
      <c r="H3" s="9" t="s">
        <v>207</v>
      </c>
      <c r="I3" s="15"/>
    </row>
    <row r="4" spans="1:9" ht="132" customHeight="1" x14ac:dyDescent="0.2">
      <c r="A4" s="12" t="s">
        <v>51</v>
      </c>
      <c r="B4" s="9" t="s">
        <v>208</v>
      </c>
      <c r="C4" s="9" t="s">
        <v>10</v>
      </c>
      <c r="D4" s="9" t="s">
        <v>209</v>
      </c>
      <c r="E4" s="9">
        <v>0.9</v>
      </c>
      <c r="F4" s="29" t="s">
        <v>12</v>
      </c>
      <c r="G4" s="8">
        <f>E5*G5+E24*G24+E27*G27+E28*G28+E29*G29+E30*G30+E51*G51+E52*G52</f>
        <v>1</v>
      </c>
      <c r="H4" s="9" t="s">
        <v>210</v>
      </c>
      <c r="I4" s="15"/>
    </row>
    <row r="5" spans="1:9" ht="83.25" customHeight="1" x14ac:dyDescent="0.2">
      <c r="A5" s="12" t="s">
        <v>14</v>
      </c>
      <c r="B5" s="68" t="s">
        <v>211</v>
      </c>
      <c r="C5" s="9" t="s">
        <v>212</v>
      </c>
      <c r="D5" s="21" t="s">
        <v>213</v>
      </c>
      <c r="E5" s="9">
        <v>0.05</v>
      </c>
      <c r="F5" s="29" t="s">
        <v>58</v>
      </c>
      <c r="G5" s="8">
        <f>E6*G6+E7*G7+E10*G10+E11*G11+E14*G14+E15*G15+E18*G18+E19*G19+E22*G22+E23*G23</f>
        <v>0.99999999999999989</v>
      </c>
      <c r="H5" s="9" t="s">
        <v>214</v>
      </c>
      <c r="I5" s="15"/>
    </row>
    <row r="6" spans="1:9" ht="374.25" customHeight="1" x14ac:dyDescent="0.2">
      <c r="A6" s="10" t="s">
        <v>60</v>
      </c>
      <c r="B6" s="69"/>
      <c r="C6" s="9" t="s">
        <v>215</v>
      </c>
      <c r="D6" s="21" t="s">
        <v>216</v>
      </c>
      <c r="E6" s="9">
        <v>0.1</v>
      </c>
      <c r="F6" s="29" t="s">
        <v>63</v>
      </c>
      <c r="G6" s="19">
        <v>1</v>
      </c>
      <c r="H6" s="15" t="s">
        <v>160</v>
      </c>
      <c r="I6" s="15"/>
    </row>
    <row r="7" spans="1:9" ht="180.75" customHeight="1" x14ac:dyDescent="0.2">
      <c r="A7" s="10" t="s">
        <v>64</v>
      </c>
      <c r="B7" s="69"/>
      <c r="C7" s="68" t="s">
        <v>217</v>
      </c>
      <c r="D7" s="21" t="s">
        <v>218</v>
      </c>
      <c r="E7" s="9">
        <v>0.1</v>
      </c>
      <c r="F7" s="29" t="s">
        <v>219</v>
      </c>
      <c r="G7" s="8">
        <f>IF(G9=0,1,G8/G9)</f>
        <v>1</v>
      </c>
      <c r="H7" s="15" t="s">
        <v>478</v>
      </c>
      <c r="I7" s="15"/>
    </row>
    <row r="8" spans="1:9" ht="51" x14ac:dyDescent="0.2">
      <c r="A8" s="10" t="s">
        <v>220</v>
      </c>
      <c r="B8" s="69"/>
      <c r="C8" s="69"/>
      <c r="D8" s="21" t="s">
        <v>221</v>
      </c>
      <c r="E8" s="9" t="s">
        <v>10</v>
      </c>
      <c r="F8" s="29" t="s">
        <v>222</v>
      </c>
      <c r="G8" s="23">
        <v>1</v>
      </c>
      <c r="H8" s="9" t="s">
        <v>223</v>
      </c>
      <c r="I8" s="15"/>
    </row>
    <row r="9" spans="1:9" ht="36.75" customHeight="1" x14ac:dyDescent="0.2">
      <c r="A9" s="10" t="s">
        <v>224</v>
      </c>
      <c r="B9" s="69"/>
      <c r="C9" s="70"/>
      <c r="D9" s="21" t="s">
        <v>225</v>
      </c>
      <c r="E9" s="9" t="s">
        <v>10</v>
      </c>
      <c r="F9" s="29" t="s">
        <v>226</v>
      </c>
      <c r="G9" s="23">
        <v>1</v>
      </c>
      <c r="H9" s="9" t="s">
        <v>227</v>
      </c>
      <c r="I9" s="15"/>
    </row>
    <row r="10" spans="1:9" ht="148.5" customHeight="1" x14ac:dyDescent="0.2">
      <c r="A10" s="10" t="s">
        <v>68</v>
      </c>
      <c r="B10" s="69"/>
      <c r="C10" s="9" t="s">
        <v>228</v>
      </c>
      <c r="D10" s="21" t="s">
        <v>66</v>
      </c>
      <c r="E10" s="9">
        <v>0.1</v>
      </c>
      <c r="F10" s="29" t="s">
        <v>67</v>
      </c>
      <c r="G10" s="19">
        <v>1</v>
      </c>
      <c r="H10" s="9" t="s">
        <v>160</v>
      </c>
      <c r="I10" s="15"/>
    </row>
    <row r="11" spans="1:9" ht="194.25" customHeight="1" x14ac:dyDescent="0.2">
      <c r="A11" s="10" t="s">
        <v>80</v>
      </c>
      <c r="B11" s="69"/>
      <c r="C11" s="68" t="s">
        <v>229</v>
      </c>
      <c r="D11" s="21" t="s">
        <v>70</v>
      </c>
      <c r="E11" s="9">
        <v>0.1</v>
      </c>
      <c r="F11" s="29" t="s">
        <v>71</v>
      </c>
      <c r="G11" s="8">
        <f>E12*G12+E13*G13</f>
        <v>1</v>
      </c>
      <c r="H11" s="15" t="s">
        <v>230</v>
      </c>
      <c r="I11" s="15"/>
    </row>
    <row r="12" spans="1:9" ht="102" customHeight="1" x14ac:dyDescent="0.2">
      <c r="A12" s="10" t="s">
        <v>231</v>
      </c>
      <c r="B12" s="69"/>
      <c r="C12" s="69"/>
      <c r="D12" s="21" t="s">
        <v>74</v>
      </c>
      <c r="E12" s="9">
        <v>0.5</v>
      </c>
      <c r="F12" s="32" t="s">
        <v>75</v>
      </c>
      <c r="G12" s="19">
        <v>1</v>
      </c>
      <c r="H12" s="15" t="s">
        <v>471</v>
      </c>
      <c r="I12" s="15"/>
    </row>
    <row r="13" spans="1:9" ht="399" customHeight="1" x14ac:dyDescent="0.2">
      <c r="A13" s="10" t="s">
        <v>232</v>
      </c>
      <c r="B13" s="69"/>
      <c r="C13" s="70"/>
      <c r="D13" s="21" t="s">
        <v>78</v>
      </c>
      <c r="E13" s="9">
        <v>0.5</v>
      </c>
      <c r="F13" s="32" t="s">
        <v>79</v>
      </c>
      <c r="G13" s="19">
        <v>1</v>
      </c>
      <c r="H13" s="15" t="s">
        <v>466</v>
      </c>
      <c r="I13" s="15"/>
    </row>
    <row r="14" spans="1:9" ht="111" customHeight="1" x14ac:dyDescent="0.2">
      <c r="A14" s="10" t="s">
        <v>85</v>
      </c>
      <c r="B14" s="69"/>
      <c r="C14" s="9" t="s">
        <v>233</v>
      </c>
      <c r="D14" s="21" t="s">
        <v>82</v>
      </c>
      <c r="E14" s="9">
        <v>0.1</v>
      </c>
      <c r="F14" s="33" t="s">
        <v>83</v>
      </c>
      <c r="G14" s="19">
        <v>1</v>
      </c>
      <c r="H14" s="9" t="s">
        <v>25</v>
      </c>
      <c r="I14" s="15"/>
    </row>
    <row r="15" spans="1:9" ht="191.25" customHeight="1" x14ac:dyDescent="0.2">
      <c r="A15" s="10" t="s">
        <v>95</v>
      </c>
      <c r="B15" s="69"/>
      <c r="C15" s="68" t="s">
        <v>234</v>
      </c>
      <c r="D15" s="21" t="s">
        <v>87</v>
      </c>
      <c r="E15" s="9">
        <v>0.1</v>
      </c>
      <c r="F15" s="29" t="s">
        <v>88</v>
      </c>
      <c r="G15" s="8">
        <f>E16*G16+E17*G17</f>
        <v>1</v>
      </c>
      <c r="H15" s="15" t="s">
        <v>235</v>
      </c>
      <c r="I15" s="15"/>
    </row>
    <row r="16" spans="1:9" ht="307.5" customHeight="1" x14ac:dyDescent="0.2">
      <c r="A16" s="10" t="s">
        <v>236</v>
      </c>
      <c r="B16" s="69"/>
      <c r="C16" s="69"/>
      <c r="D16" s="21" t="s">
        <v>237</v>
      </c>
      <c r="E16" s="9">
        <v>0.5</v>
      </c>
      <c r="F16" s="29" t="s">
        <v>238</v>
      </c>
      <c r="G16" s="19">
        <v>1</v>
      </c>
      <c r="H16" s="15" t="s">
        <v>479</v>
      </c>
      <c r="I16" s="15"/>
    </row>
    <row r="17" spans="1:9" ht="178.5" customHeight="1" x14ac:dyDescent="0.2">
      <c r="A17" s="10" t="s">
        <v>239</v>
      </c>
      <c r="B17" s="69"/>
      <c r="C17" s="70"/>
      <c r="D17" s="9" t="s">
        <v>240</v>
      </c>
      <c r="E17" s="9">
        <v>0.5</v>
      </c>
      <c r="F17" s="29" t="s">
        <v>94</v>
      </c>
      <c r="G17" s="19">
        <v>1</v>
      </c>
      <c r="H17" s="15" t="s">
        <v>76</v>
      </c>
      <c r="I17" s="15"/>
    </row>
    <row r="18" spans="1:9" ht="170" x14ac:dyDescent="0.2">
      <c r="A18" s="10" t="s">
        <v>99</v>
      </c>
      <c r="B18" s="69"/>
      <c r="C18" s="9" t="s">
        <v>241</v>
      </c>
      <c r="D18" s="21" t="s">
        <v>97</v>
      </c>
      <c r="E18" s="9">
        <v>0.1</v>
      </c>
      <c r="F18" s="29" t="s">
        <v>98</v>
      </c>
      <c r="G18" s="19">
        <v>1</v>
      </c>
      <c r="H18" s="15" t="s">
        <v>242</v>
      </c>
      <c r="I18" s="15"/>
    </row>
    <row r="19" spans="1:9" ht="221" x14ac:dyDescent="0.2">
      <c r="A19" s="10" t="s">
        <v>109</v>
      </c>
      <c r="B19" s="69"/>
      <c r="C19" s="68" t="s">
        <v>243</v>
      </c>
      <c r="D19" s="21" t="s">
        <v>101</v>
      </c>
      <c r="E19" s="9">
        <v>0.1</v>
      </c>
      <c r="F19" s="29" t="s">
        <v>102</v>
      </c>
      <c r="G19" s="8">
        <f>E20*G20+E21*G21</f>
        <v>1</v>
      </c>
      <c r="H19" s="15" t="s">
        <v>499</v>
      </c>
      <c r="I19" s="15"/>
    </row>
    <row r="20" spans="1:9" ht="334.5" customHeight="1" x14ac:dyDescent="0.2">
      <c r="A20" s="10" t="s">
        <v>244</v>
      </c>
      <c r="B20" s="69"/>
      <c r="C20" s="69"/>
      <c r="D20" s="21" t="s">
        <v>104</v>
      </c>
      <c r="E20" s="9">
        <v>0.5</v>
      </c>
      <c r="F20" s="29" t="s">
        <v>105</v>
      </c>
      <c r="G20" s="19">
        <v>1</v>
      </c>
      <c r="H20" s="15" t="s">
        <v>470</v>
      </c>
      <c r="I20" s="15"/>
    </row>
    <row r="21" spans="1:9" ht="170" x14ac:dyDescent="0.2">
      <c r="A21" s="10" t="s">
        <v>245</v>
      </c>
      <c r="B21" s="69"/>
      <c r="C21" s="70"/>
      <c r="D21" s="9" t="s">
        <v>107</v>
      </c>
      <c r="E21" s="9">
        <v>0.5</v>
      </c>
      <c r="F21" s="29" t="s">
        <v>108</v>
      </c>
      <c r="G21" s="19">
        <v>1</v>
      </c>
      <c r="H21" s="15" t="s">
        <v>76</v>
      </c>
      <c r="I21" s="15"/>
    </row>
    <row r="22" spans="1:9" ht="303" customHeight="1" x14ac:dyDescent="0.2">
      <c r="A22" s="10" t="s">
        <v>113</v>
      </c>
      <c r="B22" s="69"/>
      <c r="C22" s="9" t="s">
        <v>246</v>
      </c>
      <c r="D22" s="21" t="s">
        <v>247</v>
      </c>
      <c r="E22" s="9">
        <v>0.1</v>
      </c>
      <c r="F22" s="29" t="s">
        <v>112</v>
      </c>
      <c r="G22" s="19">
        <v>1</v>
      </c>
      <c r="H22" s="9" t="s">
        <v>19</v>
      </c>
      <c r="I22" s="15"/>
    </row>
    <row r="23" spans="1:9" ht="128.25" customHeight="1" x14ac:dyDescent="0.2">
      <c r="A23" s="10" t="s">
        <v>248</v>
      </c>
      <c r="B23" s="70"/>
      <c r="C23" s="9" t="s">
        <v>249</v>
      </c>
      <c r="D23" s="21" t="s">
        <v>115</v>
      </c>
      <c r="E23" s="9">
        <v>0.1</v>
      </c>
      <c r="F23" s="29" t="s">
        <v>116</v>
      </c>
      <c r="G23" s="19">
        <v>1</v>
      </c>
      <c r="H23" s="9" t="s">
        <v>160</v>
      </c>
      <c r="I23" s="15"/>
    </row>
    <row r="24" spans="1:9" ht="67.5" customHeight="1" x14ac:dyDescent="0.2">
      <c r="A24" s="10" t="s">
        <v>20</v>
      </c>
      <c r="B24" s="68" t="s">
        <v>250</v>
      </c>
      <c r="C24" s="9" t="s">
        <v>118</v>
      </c>
      <c r="D24" s="21" t="s">
        <v>119</v>
      </c>
      <c r="E24" s="9">
        <v>0.01</v>
      </c>
      <c r="F24" s="29" t="s">
        <v>120</v>
      </c>
      <c r="G24" s="8">
        <f>E25*G25+E26*G26</f>
        <v>1</v>
      </c>
      <c r="H24" s="9" t="s">
        <v>121</v>
      </c>
      <c r="I24" s="15"/>
    </row>
    <row r="25" spans="1:9" ht="146.25" customHeight="1" x14ac:dyDescent="0.2">
      <c r="A25" s="22" t="s">
        <v>122</v>
      </c>
      <c r="B25" s="69"/>
      <c r="C25" s="9" t="s">
        <v>251</v>
      </c>
      <c r="D25" s="21" t="s">
        <v>124</v>
      </c>
      <c r="E25" s="9">
        <v>0.5</v>
      </c>
      <c r="F25" s="29" t="s">
        <v>125</v>
      </c>
      <c r="G25" s="19">
        <v>1</v>
      </c>
      <c r="H25" s="9" t="s">
        <v>160</v>
      </c>
      <c r="I25" s="15"/>
    </row>
    <row r="26" spans="1:9" ht="102" x14ac:dyDescent="0.2">
      <c r="A26" s="22" t="s">
        <v>126</v>
      </c>
      <c r="B26" s="70"/>
      <c r="C26" s="9" t="s">
        <v>252</v>
      </c>
      <c r="D26" s="21" t="s">
        <v>128</v>
      </c>
      <c r="E26" s="9">
        <v>0.5</v>
      </c>
      <c r="F26" s="29" t="s">
        <v>129</v>
      </c>
      <c r="G26" s="19">
        <v>1</v>
      </c>
      <c r="H26" s="9" t="s">
        <v>160</v>
      </c>
      <c r="I26" s="15"/>
    </row>
    <row r="27" spans="1:9" ht="195.75" customHeight="1" x14ac:dyDescent="0.2">
      <c r="A27" s="22" t="s">
        <v>26</v>
      </c>
      <c r="B27" s="9" t="s">
        <v>253</v>
      </c>
      <c r="C27" s="9" t="s">
        <v>254</v>
      </c>
      <c r="D27" s="21" t="s">
        <v>133</v>
      </c>
      <c r="E27" s="9">
        <v>0.01</v>
      </c>
      <c r="F27" s="29" t="s">
        <v>134</v>
      </c>
      <c r="G27" s="19">
        <v>1</v>
      </c>
      <c r="H27" s="9" t="s">
        <v>19</v>
      </c>
      <c r="I27" s="15"/>
    </row>
    <row r="28" spans="1:9" ht="221" x14ac:dyDescent="0.2">
      <c r="A28" s="12" t="s">
        <v>135</v>
      </c>
      <c r="B28" s="9" t="s">
        <v>255</v>
      </c>
      <c r="C28" s="9" t="s">
        <v>256</v>
      </c>
      <c r="D28" s="21" t="s">
        <v>257</v>
      </c>
      <c r="E28" s="9">
        <v>0.01</v>
      </c>
      <c r="F28" s="29" t="s">
        <v>258</v>
      </c>
      <c r="G28" s="19">
        <v>1</v>
      </c>
      <c r="H28" s="9" t="s">
        <v>19</v>
      </c>
      <c r="I28" s="15"/>
    </row>
    <row r="29" spans="1:9" ht="365.25" customHeight="1" x14ac:dyDescent="0.2">
      <c r="A29" s="12" t="s">
        <v>140</v>
      </c>
      <c r="B29" s="9" t="s">
        <v>259</v>
      </c>
      <c r="C29" s="9" t="s">
        <v>260</v>
      </c>
      <c r="D29" s="21" t="s">
        <v>138</v>
      </c>
      <c r="E29" s="9">
        <v>0.25</v>
      </c>
      <c r="F29" s="29" t="s">
        <v>139</v>
      </c>
      <c r="G29" s="19">
        <v>1</v>
      </c>
      <c r="H29" s="9" t="s">
        <v>498</v>
      </c>
      <c r="I29" s="15"/>
    </row>
    <row r="30" spans="1:9" ht="99.75" customHeight="1" x14ac:dyDescent="0.2">
      <c r="A30" s="10" t="s">
        <v>261</v>
      </c>
      <c r="B30" s="61" t="s">
        <v>141</v>
      </c>
      <c r="C30" s="9" t="s">
        <v>262</v>
      </c>
      <c r="D30" s="21" t="s">
        <v>143</v>
      </c>
      <c r="E30" s="9">
        <v>0.65</v>
      </c>
      <c r="F30" s="29" t="s">
        <v>144</v>
      </c>
      <c r="G30" s="8">
        <f>E31*G31+E34*G34+E35*G35+E36*G36+E37*G37+E38*G38+E39*G39+E40*G40+E41*G41+E42*G42+E47*G47+E50*G50</f>
        <v>1</v>
      </c>
      <c r="H30" s="9" t="s">
        <v>263</v>
      </c>
      <c r="I30" s="15"/>
    </row>
    <row r="31" spans="1:9" ht="192" customHeight="1" x14ac:dyDescent="0.2">
      <c r="A31" s="10" t="s">
        <v>264</v>
      </c>
      <c r="B31" s="61"/>
      <c r="C31" s="68" t="s">
        <v>147</v>
      </c>
      <c r="D31" s="21" t="s">
        <v>148</v>
      </c>
      <c r="E31" s="9">
        <v>0.01</v>
      </c>
      <c r="F31" s="29" t="s">
        <v>149</v>
      </c>
      <c r="G31" s="8">
        <f>E32*G32+E33*G33</f>
        <v>1</v>
      </c>
      <c r="H31" s="15" t="s">
        <v>480</v>
      </c>
      <c r="I31" s="15"/>
    </row>
    <row r="32" spans="1:9" ht="352.5" customHeight="1" x14ac:dyDescent="0.2">
      <c r="A32" s="10" t="s">
        <v>265</v>
      </c>
      <c r="B32" s="61"/>
      <c r="C32" s="69"/>
      <c r="D32" s="21" t="s">
        <v>266</v>
      </c>
      <c r="E32" s="9">
        <v>0.5</v>
      </c>
      <c r="F32" s="29" t="s">
        <v>152</v>
      </c>
      <c r="G32" s="19">
        <v>1</v>
      </c>
      <c r="H32" s="9" t="s">
        <v>481</v>
      </c>
      <c r="I32" s="15"/>
    </row>
    <row r="33" spans="1:9" ht="170" collapsed="1" x14ac:dyDescent="0.2">
      <c r="A33" s="10" t="s">
        <v>267</v>
      </c>
      <c r="B33" s="61"/>
      <c r="C33" s="70"/>
      <c r="D33" s="21" t="s">
        <v>268</v>
      </c>
      <c r="E33" s="9">
        <v>0.5</v>
      </c>
      <c r="F33" s="29" t="s">
        <v>155</v>
      </c>
      <c r="G33" s="19">
        <v>1</v>
      </c>
      <c r="H33" s="15" t="s">
        <v>76</v>
      </c>
      <c r="I33" s="15"/>
    </row>
    <row r="34" spans="1:9" ht="301.5" customHeight="1" x14ac:dyDescent="0.2">
      <c r="A34" s="10" t="s">
        <v>269</v>
      </c>
      <c r="B34" s="61"/>
      <c r="C34" s="9" t="s">
        <v>270</v>
      </c>
      <c r="D34" s="21" t="s">
        <v>158</v>
      </c>
      <c r="E34" s="9">
        <v>0.05</v>
      </c>
      <c r="F34" s="29" t="s">
        <v>159</v>
      </c>
      <c r="G34" s="19">
        <v>1</v>
      </c>
      <c r="H34" s="34" t="s">
        <v>482</v>
      </c>
      <c r="I34" s="15"/>
    </row>
    <row r="35" spans="1:9" ht="365.25" customHeight="1" x14ac:dyDescent="0.2">
      <c r="A35" s="10" t="s">
        <v>271</v>
      </c>
      <c r="B35" s="61"/>
      <c r="C35" s="9" t="s">
        <v>272</v>
      </c>
      <c r="D35" s="35" t="s">
        <v>273</v>
      </c>
      <c r="E35" s="9">
        <v>0.05</v>
      </c>
      <c r="F35" s="29" t="s">
        <v>274</v>
      </c>
      <c r="G35" s="19">
        <v>1</v>
      </c>
      <c r="H35" s="9" t="s">
        <v>483</v>
      </c>
      <c r="I35" s="15"/>
    </row>
    <row r="36" spans="1:9" ht="348.75" customHeight="1" x14ac:dyDescent="0.2">
      <c r="A36" s="10" t="s">
        <v>275</v>
      </c>
      <c r="B36" s="61"/>
      <c r="C36" s="9" t="s">
        <v>276</v>
      </c>
      <c r="D36" s="36" t="s">
        <v>163</v>
      </c>
      <c r="E36" s="9">
        <v>0.01</v>
      </c>
      <c r="F36" s="29" t="s">
        <v>164</v>
      </c>
      <c r="G36" s="19">
        <v>1</v>
      </c>
      <c r="H36" s="9" t="s">
        <v>484</v>
      </c>
      <c r="I36" s="15"/>
    </row>
    <row r="37" spans="1:9" ht="172" customHeight="1" x14ac:dyDescent="0.2">
      <c r="A37" s="10" t="s">
        <v>277</v>
      </c>
      <c r="B37" s="61"/>
      <c r="C37" s="9" t="s">
        <v>278</v>
      </c>
      <c r="D37" s="21" t="s">
        <v>168</v>
      </c>
      <c r="E37" s="9">
        <v>0.4</v>
      </c>
      <c r="F37" s="29" t="s">
        <v>169</v>
      </c>
      <c r="G37" s="19">
        <v>1</v>
      </c>
      <c r="H37" s="15" t="s">
        <v>485</v>
      </c>
      <c r="I37" s="15"/>
    </row>
    <row r="38" spans="1:9" ht="187" x14ac:dyDescent="0.2">
      <c r="A38" s="10" t="s">
        <v>279</v>
      </c>
      <c r="B38" s="61"/>
      <c r="C38" s="9" t="s">
        <v>280</v>
      </c>
      <c r="D38" s="21" t="s">
        <v>172</v>
      </c>
      <c r="E38" s="9">
        <v>0.01</v>
      </c>
      <c r="F38" s="29" t="s">
        <v>173</v>
      </c>
      <c r="G38" s="19">
        <v>1</v>
      </c>
      <c r="H38" s="9" t="s">
        <v>281</v>
      </c>
      <c r="I38" s="15"/>
    </row>
    <row r="39" spans="1:9" ht="347.25" customHeight="1" x14ac:dyDescent="0.2">
      <c r="A39" s="10" t="s">
        <v>282</v>
      </c>
      <c r="B39" s="61"/>
      <c r="C39" s="9" t="s">
        <v>283</v>
      </c>
      <c r="D39" s="21" t="s">
        <v>177</v>
      </c>
      <c r="E39" s="9">
        <v>0.4</v>
      </c>
      <c r="F39" s="29" t="s">
        <v>178</v>
      </c>
      <c r="G39" s="19">
        <v>1</v>
      </c>
      <c r="H39" s="9" t="s">
        <v>497</v>
      </c>
      <c r="I39" s="15"/>
    </row>
    <row r="40" spans="1:9" ht="170" x14ac:dyDescent="0.2">
      <c r="A40" s="10" t="s">
        <v>284</v>
      </c>
      <c r="B40" s="61"/>
      <c r="C40" s="9" t="s">
        <v>285</v>
      </c>
      <c r="D40" s="21" t="s">
        <v>181</v>
      </c>
      <c r="E40" s="9">
        <v>0.01</v>
      </c>
      <c r="F40" s="29" t="s">
        <v>182</v>
      </c>
      <c r="G40" s="19">
        <v>1</v>
      </c>
      <c r="H40" s="9" t="s">
        <v>286</v>
      </c>
      <c r="I40" s="15"/>
    </row>
    <row r="41" spans="1:9" ht="85.5" customHeight="1" x14ac:dyDescent="0.2">
      <c r="A41" s="10" t="s">
        <v>287</v>
      </c>
      <c r="B41" s="61"/>
      <c r="C41" s="9" t="s">
        <v>288</v>
      </c>
      <c r="D41" s="21" t="s">
        <v>186</v>
      </c>
      <c r="E41" s="9">
        <v>0.01</v>
      </c>
      <c r="F41" s="29" t="s">
        <v>187</v>
      </c>
      <c r="G41" s="19">
        <v>1</v>
      </c>
      <c r="H41" s="9" t="s">
        <v>130</v>
      </c>
      <c r="I41" s="15"/>
    </row>
    <row r="42" spans="1:9" ht="48" customHeight="1" x14ac:dyDescent="0.2">
      <c r="A42" s="10" t="s">
        <v>289</v>
      </c>
      <c r="B42" s="61"/>
      <c r="C42" s="68" t="s">
        <v>290</v>
      </c>
      <c r="D42" s="21" t="s">
        <v>291</v>
      </c>
      <c r="E42" s="9">
        <v>0.03</v>
      </c>
      <c r="F42" s="29" t="s">
        <v>292</v>
      </c>
      <c r="G42" s="8">
        <f>E43*G43+E44*G44</f>
        <v>1</v>
      </c>
      <c r="H42" s="9" t="s">
        <v>293</v>
      </c>
      <c r="I42" s="15"/>
    </row>
    <row r="43" spans="1:9" ht="94.5" customHeight="1" x14ac:dyDescent="0.2">
      <c r="A43" s="10" t="s">
        <v>294</v>
      </c>
      <c r="B43" s="61"/>
      <c r="C43" s="69"/>
      <c r="D43" s="21" t="s">
        <v>295</v>
      </c>
      <c r="E43" s="9">
        <v>0.5</v>
      </c>
      <c r="F43" s="29" t="s">
        <v>296</v>
      </c>
      <c r="G43" s="19">
        <v>1</v>
      </c>
      <c r="H43" s="9" t="s">
        <v>297</v>
      </c>
      <c r="I43" s="15"/>
    </row>
    <row r="44" spans="1:9" ht="309" customHeight="1" x14ac:dyDescent="0.2">
      <c r="A44" s="10" t="s">
        <v>298</v>
      </c>
      <c r="B44" s="61"/>
      <c r="C44" s="69"/>
      <c r="D44" s="21" t="s">
        <v>299</v>
      </c>
      <c r="E44" s="9">
        <v>0.5</v>
      </c>
      <c r="F44" s="29" t="s">
        <v>300</v>
      </c>
      <c r="G44" s="8">
        <f>IF(G45&lt;G46,0,1)</f>
        <v>1</v>
      </c>
      <c r="H44" s="15" t="s">
        <v>486</v>
      </c>
      <c r="I44" s="15"/>
    </row>
    <row r="45" spans="1:9" ht="35.25" customHeight="1" x14ac:dyDescent="0.2">
      <c r="A45" s="10" t="s">
        <v>301</v>
      </c>
      <c r="B45" s="61"/>
      <c r="C45" s="69"/>
      <c r="D45" s="21" t="s">
        <v>302</v>
      </c>
      <c r="E45" s="9" t="s">
        <v>10</v>
      </c>
      <c r="F45" s="29" t="s">
        <v>303</v>
      </c>
      <c r="G45" s="23">
        <v>1</v>
      </c>
      <c r="H45" s="9" t="s">
        <v>304</v>
      </c>
      <c r="I45" s="15"/>
    </row>
    <row r="46" spans="1:9" ht="33.75" customHeight="1" x14ac:dyDescent="0.2">
      <c r="A46" s="10" t="s">
        <v>305</v>
      </c>
      <c r="B46" s="61"/>
      <c r="C46" s="70"/>
      <c r="D46" s="21" t="s">
        <v>306</v>
      </c>
      <c r="E46" s="9" t="s">
        <v>10</v>
      </c>
      <c r="F46" s="29" t="s">
        <v>307</v>
      </c>
      <c r="G46" s="23">
        <v>1</v>
      </c>
      <c r="H46" s="9" t="s">
        <v>308</v>
      </c>
      <c r="I46" s="15"/>
    </row>
    <row r="47" spans="1:9" ht="270.75" customHeight="1" x14ac:dyDescent="0.2">
      <c r="A47" s="10" t="s">
        <v>309</v>
      </c>
      <c r="B47" s="61"/>
      <c r="C47" s="62" t="s">
        <v>310</v>
      </c>
      <c r="D47" s="62" t="s">
        <v>190</v>
      </c>
      <c r="E47" s="9">
        <v>0.01</v>
      </c>
      <c r="F47" s="29" t="s">
        <v>311</v>
      </c>
      <c r="G47" s="8">
        <f>G48/G49</f>
        <v>1</v>
      </c>
      <c r="H47" s="9" t="s">
        <v>510</v>
      </c>
      <c r="I47" s="15"/>
    </row>
    <row r="48" spans="1:9" ht="68" x14ac:dyDescent="0.2">
      <c r="A48" s="10" t="s">
        <v>312</v>
      </c>
      <c r="B48" s="61"/>
      <c r="C48" s="63"/>
      <c r="D48" s="63"/>
      <c r="E48" s="9" t="s">
        <v>10</v>
      </c>
      <c r="F48" s="9" t="s">
        <v>507</v>
      </c>
      <c r="G48" s="23">
        <v>10</v>
      </c>
      <c r="H48" s="21" t="s">
        <v>194</v>
      </c>
      <c r="I48" s="15"/>
    </row>
    <row r="49" spans="1:9" ht="51" x14ac:dyDescent="0.2">
      <c r="A49" s="10" t="s">
        <v>313</v>
      </c>
      <c r="B49" s="61"/>
      <c r="C49" s="64"/>
      <c r="D49" s="63"/>
      <c r="E49" s="3" t="s">
        <v>10</v>
      </c>
      <c r="F49" s="32" t="s">
        <v>196</v>
      </c>
      <c r="G49" s="23">
        <v>10</v>
      </c>
      <c r="H49" s="21" t="s">
        <v>197</v>
      </c>
      <c r="I49" s="15"/>
    </row>
    <row r="50" spans="1:9" ht="255.75" customHeight="1" x14ac:dyDescent="0.2">
      <c r="A50" s="10" t="s">
        <v>314</v>
      </c>
      <c r="B50" s="61"/>
      <c r="C50" s="9" t="s">
        <v>315</v>
      </c>
      <c r="D50" s="30" t="s">
        <v>200</v>
      </c>
      <c r="E50" s="30">
        <v>0.01</v>
      </c>
      <c r="F50" s="32" t="s">
        <v>201</v>
      </c>
      <c r="G50" s="19">
        <v>1</v>
      </c>
      <c r="H50" s="15" t="s">
        <v>500</v>
      </c>
      <c r="I50" s="15"/>
    </row>
    <row r="51" spans="1:9" ht="305.25" customHeight="1" x14ac:dyDescent="0.2">
      <c r="A51" s="22" t="s">
        <v>316</v>
      </c>
      <c r="B51" s="15" t="s">
        <v>317</v>
      </c>
      <c r="C51" s="9" t="s">
        <v>318</v>
      </c>
      <c r="D51" s="9" t="s">
        <v>319</v>
      </c>
      <c r="E51" s="29">
        <v>0.01</v>
      </c>
      <c r="F51" s="29" t="s">
        <v>320</v>
      </c>
      <c r="G51" s="19">
        <v>1</v>
      </c>
      <c r="H51" s="9" t="s">
        <v>19</v>
      </c>
      <c r="I51" s="15"/>
    </row>
    <row r="52" spans="1:9" ht="208.5" customHeight="1" x14ac:dyDescent="0.2">
      <c r="A52" s="37" t="s">
        <v>321</v>
      </c>
      <c r="B52" s="38" t="s">
        <v>322</v>
      </c>
      <c r="C52" s="31" t="s">
        <v>323</v>
      </c>
      <c r="D52" s="31" t="s">
        <v>324</v>
      </c>
      <c r="E52" s="39">
        <v>0.01</v>
      </c>
      <c r="F52" s="29" t="s">
        <v>325</v>
      </c>
      <c r="G52" s="19">
        <v>1</v>
      </c>
      <c r="H52" s="9" t="s">
        <v>160</v>
      </c>
      <c r="I52" s="15"/>
    </row>
    <row r="53" spans="1:9" ht="409.6" x14ac:dyDescent="0.2">
      <c r="A53" s="37" t="s">
        <v>202</v>
      </c>
      <c r="B53" s="38" t="s">
        <v>326</v>
      </c>
      <c r="C53" s="14" t="s">
        <v>204</v>
      </c>
      <c r="D53" s="21" t="s">
        <v>205</v>
      </c>
      <c r="E53" s="9">
        <v>0.05</v>
      </c>
      <c r="F53" s="29" t="s">
        <v>206</v>
      </c>
      <c r="G53" s="19">
        <v>1</v>
      </c>
      <c r="H53" s="15" t="s">
        <v>25</v>
      </c>
      <c r="I53" s="15" t="s">
        <v>509</v>
      </c>
    </row>
    <row r="54" spans="1:9" ht="66" customHeight="1" x14ac:dyDescent="0.2">
      <c r="A54" s="40" t="s">
        <v>327</v>
      </c>
      <c r="B54" s="15" t="s">
        <v>328</v>
      </c>
      <c r="C54" s="15" t="s">
        <v>329</v>
      </c>
      <c r="D54" s="21" t="s">
        <v>330</v>
      </c>
      <c r="E54" s="15">
        <v>0.05</v>
      </c>
      <c r="F54" s="15" t="s">
        <v>331</v>
      </c>
      <c r="G54" s="19">
        <v>1</v>
      </c>
      <c r="H54" s="9" t="s">
        <v>19</v>
      </c>
      <c r="I54" s="15"/>
    </row>
  </sheetData>
  <sheetProtection sort="0" autoFilter="0"/>
  <autoFilter ref="A2:H54" xr:uid="{00000000-0009-0000-0000-000001000000}"/>
  <mergeCells count="13">
    <mergeCell ref="A1:I1"/>
    <mergeCell ref="D3:F3"/>
    <mergeCell ref="B5:B23"/>
    <mergeCell ref="C7:C9"/>
    <mergeCell ref="C11:C13"/>
    <mergeCell ref="C15:C17"/>
    <mergeCell ref="C19:C21"/>
    <mergeCell ref="D47:D49"/>
    <mergeCell ref="B24:B26"/>
    <mergeCell ref="B30:B50"/>
    <mergeCell ref="C31:C33"/>
    <mergeCell ref="C42:C46"/>
    <mergeCell ref="C47:C49"/>
  </mergeCells>
  <dataValidations disablePrompts="1" count="1">
    <dataValidation type="list" allowBlank="1" showInputMessage="1" showErrorMessage="1" sqref="G32:G41 G25:G29 G43 G6 G10 G12:G14 G16:G18 G20:G23 G50:G53" xr:uid="{00E90044-00AC-4D8F-BE0C-00AE00FF00EC}">
      <formula1>"0,1"</formula1>
    </dataValidation>
  </dataValidation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I46"/>
  <sheetViews>
    <sheetView zoomScale="90" workbookViewId="0">
      <pane ySplit="3" topLeftCell="A37" activePane="bottomLeft" state="frozen"/>
      <selection activeCell="A4" sqref="A4"/>
      <selection pane="bottomLeft" activeCell="G38" sqref="G38"/>
    </sheetView>
  </sheetViews>
  <sheetFormatPr baseColWidth="10" defaultColWidth="8.83203125" defaultRowHeight="16" x14ac:dyDescent="0.2"/>
  <cols>
    <col min="1" max="1" width="8.5" style="24" customWidth="1"/>
    <col min="2" max="2" width="53.5" style="25" customWidth="1"/>
    <col min="3" max="3" width="55.33203125" style="26" customWidth="1"/>
    <col min="4" max="4" width="32.1640625" style="26" customWidth="1"/>
    <col min="5" max="5" width="13.5" style="27" customWidth="1"/>
    <col min="6" max="6" width="17.5" style="26" customWidth="1"/>
    <col min="7" max="7" width="22.5" style="26" customWidth="1"/>
    <col min="8" max="8" width="56" style="3" customWidth="1"/>
    <col min="9" max="9" width="20" style="28" customWidth="1"/>
  </cols>
  <sheetData>
    <row r="1" spans="1:9" ht="67.5" customHeight="1" x14ac:dyDescent="0.2">
      <c r="A1" s="67" t="s">
        <v>503</v>
      </c>
      <c r="B1" s="67"/>
      <c r="C1" s="67"/>
      <c r="D1" s="67"/>
      <c r="E1" s="67"/>
      <c r="F1" s="67"/>
      <c r="G1" s="67"/>
      <c r="H1" s="67"/>
      <c r="I1" s="67"/>
    </row>
    <row r="2" spans="1:9" ht="76.5" customHeight="1" x14ac:dyDescent="0.2">
      <c r="A2" s="4" t="s">
        <v>0</v>
      </c>
      <c r="B2" s="5" t="s">
        <v>1</v>
      </c>
      <c r="C2" s="5" t="s">
        <v>2</v>
      </c>
      <c r="D2" s="5" t="s">
        <v>3</v>
      </c>
      <c r="E2" s="5" t="s">
        <v>4</v>
      </c>
      <c r="F2" s="5" t="s">
        <v>5</v>
      </c>
      <c r="G2" s="5" t="s">
        <v>506</v>
      </c>
      <c r="H2" s="5" t="s">
        <v>6</v>
      </c>
      <c r="I2" s="5" t="s">
        <v>508</v>
      </c>
    </row>
    <row r="3" spans="1:9" ht="33.75" customHeight="1" x14ac:dyDescent="0.2">
      <c r="A3" s="4"/>
      <c r="B3" s="5"/>
      <c r="C3" s="5"/>
      <c r="D3" s="71" t="s">
        <v>7</v>
      </c>
      <c r="E3" s="72"/>
      <c r="F3" s="72"/>
      <c r="G3" s="8">
        <f>ROUND(IF(OR(G25=0,G32=0,G34=0),MIN(0.8,E4*G4+E42*G42+E43*G43),E4*G4+E42*G42+E43*G43),2)</f>
        <v>1</v>
      </c>
      <c r="H3" s="9" t="s">
        <v>332</v>
      </c>
      <c r="I3" s="9"/>
    </row>
    <row r="4" spans="1:9" ht="131.25" customHeight="1" x14ac:dyDescent="0.2">
      <c r="A4" s="12" t="s">
        <v>51</v>
      </c>
      <c r="B4" s="9" t="s">
        <v>333</v>
      </c>
      <c r="C4" s="9" t="s">
        <v>334</v>
      </c>
      <c r="D4" s="9" t="s">
        <v>209</v>
      </c>
      <c r="E4" s="9">
        <v>0.9</v>
      </c>
      <c r="F4" s="29" t="s">
        <v>12</v>
      </c>
      <c r="G4" s="8">
        <f>E5*G5+E21*G21+E24*G24+E25*G25+E26*G26+E41*G41</f>
        <v>1</v>
      </c>
      <c r="H4" s="9" t="s">
        <v>335</v>
      </c>
      <c r="I4" s="9"/>
    </row>
    <row r="5" spans="1:9" ht="81.75" customHeight="1" x14ac:dyDescent="0.2">
      <c r="A5" s="12" t="s">
        <v>14</v>
      </c>
      <c r="B5" s="68" t="s">
        <v>336</v>
      </c>
      <c r="C5" s="9" t="s">
        <v>337</v>
      </c>
      <c r="D5" s="21" t="s">
        <v>213</v>
      </c>
      <c r="E5" s="15">
        <v>0.05</v>
      </c>
      <c r="F5" s="29" t="s">
        <v>58</v>
      </c>
      <c r="G5" s="8">
        <f>E6*G6+E7*G7+E8*G8+E11*G11+E12*G12+E15*G15+E16*G16+E19*G19+E20*G20</f>
        <v>1</v>
      </c>
      <c r="H5" s="9" t="s">
        <v>338</v>
      </c>
      <c r="I5" s="9"/>
    </row>
    <row r="6" spans="1:9" ht="129.75" customHeight="1" x14ac:dyDescent="0.2">
      <c r="A6" s="10" t="s">
        <v>60</v>
      </c>
      <c r="B6" s="69"/>
      <c r="C6" s="9" t="s">
        <v>339</v>
      </c>
      <c r="D6" s="21" t="s">
        <v>216</v>
      </c>
      <c r="E6" s="9">
        <v>0.1</v>
      </c>
      <c r="F6" s="29" t="s">
        <v>63</v>
      </c>
      <c r="G6" s="19">
        <v>1</v>
      </c>
      <c r="H6" s="9" t="s">
        <v>19</v>
      </c>
      <c r="I6" s="9"/>
    </row>
    <row r="7" spans="1:9" ht="160.5" customHeight="1" x14ac:dyDescent="0.2">
      <c r="A7" s="10" t="s">
        <v>64</v>
      </c>
      <c r="B7" s="69"/>
      <c r="C7" s="9" t="s">
        <v>65</v>
      </c>
      <c r="D7" s="21" t="s">
        <v>66</v>
      </c>
      <c r="E7" s="9">
        <v>0.1</v>
      </c>
      <c r="F7" s="29" t="s">
        <v>67</v>
      </c>
      <c r="G7" s="19">
        <v>1</v>
      </c>
      <c r="H7" s="9" t="s">
        <v>160</v>
      </c>
      <c r="I7" s="9"/>
    </row>
    <row r="8" spans="1:9" ht="192.75" customHeight="1" x14ac:dyDescent="0.2">
      <c r="A8" s="10" t="s">
        <v>68</v>
      </c>
      <c r="B8" s="69"/>
      <c r="C8" s="68" t="s">
        <v>340</v>
      </c>
      <c r="D8" s="21" t="s">
        <v>70</v>
      </c>
      <c r="E8" s="9">
        <v>0.1</v>
      </c>
      <c r="F8" s="29" t="s">
        <v>71</v>
      </c>
      <c r="G8" s="8">
        <f>E9*G9+E10*G10</f>
        <v>1</v>
      </c>
      <c r="H8" s="15" t="s">
        <v>341</v>
      </c>
      <c r="I8" s="9"/>
    </row>
    <row r="9" spans="1:9" ht="97.5" customHeight="1" x14ac:dyDescent="0.2">
      <c r="A9" s="10" t="s">
        <v>73</v>
      </c>
      <c r="B9" s="69"/>
      <c r="C9" s="69"/>
      <c r="D9" s="21" t="s">
        <v>74</v>
      </c>
      <c r="E9" s="9">
        <v>0.5</v>
      </c>
      <c r="F9" s="9" t="s">
        <v>75</v>
      </c>
      <c r="G9" s="19">
        <v>1</v>
      </c>
      <c r="H9" s="15" t="s">
        <v>342</v>
      </c>
      <c r="I9" s="9"/>
    </row>
    <row r="10" spans="1:9" ht="398.25" customHeight="1" x14ac:dyDescent="0.2">
      <c r="A10" s="10" t="s">
        <v>77</v>
      </c>
      <c r="B10" s="69"/>
      <c r="C10" s="70"/>
      <c r="D10" s="21" t="s">
        <v>78</v>
      </c>
      <c r="E10" s="9">
        <v>0.5</v>
      </c>
      <c r="F10" s="9" t="s">
        <v>79</v>
      </c>
      <c r="G10" s="19">
        <v>1</v>
      </c>
      <c r="H10" s="15" t="s">
        <v>467</v>
      </c>
      <c r="I10" s="9"/>
    </row>
    <row r="11" spans="1:9" ht="114.75" customHeight="1" x14ac:dyDescent="0.2">
      <c r="A11" s="10" t="s">
        <v>80</v>
      </c>
      <c r="B11" s="69"/>
      <c r="C11" s="9" t="s">
        <v>233</v>
      </c>
      <c r="D11" s="21" t="s">
        <v>82</v>
      </c>
      <c r="E11" s="9">
        <v>0.1</v>
      </c>
      <c r="F11" s="33" t="s">
        <v>83</v>
      </c>
      <c r="G11" s="19">
        <v>1</v>
      </c>
      <c r="H11" s="9" t="s">
        <v>19</v>
      </c>
      <c r="I11" s="9"/>
    </row>
    <row r="12" spans="1:9" ht="193.5" customHeight="1" x14ac:dyDescent="0.2">
      <c r="A12" s="10" t="s">
        <v>85</v>
      </c>
      <c r="B12" s="69"/>
      <c r="C12" s="68" t="s">
        <v>234</v>
      </c>
      <c r="D12" s="21" t="s">
        <v>87</v>
      </c>
      <c r="E12" s="9">
        <v>0.1</v>
      </c>
      <c r="F12" s="29" t="s">
        <v>88</v>
      </c>
      <c r="G12" s="8">
        <f>E13*G13+E14*G14</f>
        <v>1</v>
      </c>
      <c r="H12" s="15" t="s">
        <v>487</v>
      </c>
      <c r="I12" s="9"/>
    </row>
    <row r="13" spans="1:9" ht="400.5" customHeight="1" x14ac:dyDescent="0.2">
      <c r="A13" s="10" t="s">
        <v>89</v>
      </c>
      <c r="B13" s="69"/>
      <c r="C13" s="69"/>
      <c r="D13" s="21" t="s">
        <v>343</v>
      </c>
      <c r="E13" s="9">
        <v>0.5</v>
      </c>
      <c r="F13" s="29" t="s">
        <v>91</v>
      </c>
      <c r="G13" s="19">
        <v>1</v>
      </c>
      <c r="H13" s="15" t="s">
        <v>488</v>
      </c>
      <c r="I13" s="9"/>
    </row>
    <row r="14" spans="1:9" ht="180.75" customHeight="1" x14ac:dyDescent="0.2">
      <c r="A14" s="10" t="s">
        <v>92</v>
      </c>
      <c r="B14" s="69"/>
      <c r="C14" s="70"/>
      <c r="D14" s="9" t="s">
        <v>240</v>
      </c>
      <c r="E14" s="9">
        <v>0.5</v>
      </c>
      <c r="F14" s="29" t="s">
        <v>94</v>
      </c>
      <c r="G14" s="19">
        <v>1</v>
      </c>
      <c r="H14" s="15" t="s">
        <v>76</v>
      </c>
      <c r="I14" s="9"/>
    </row>
    <row r="15" spans="1:9" ht="170" x14ac:dyDescent="0.2">
      <c r="A15" s="10" t="s">
        <v>95</v>
      </c>
      <c r="B15" s="69"/>
      <c r="C15" s="9" t="s">
        <v>241</v>
      </c>
      <c r="D15" s="21" t="s">
        <v>97</v>
      </c>
      <c r="E15" s="9">
        <v>0.1</v>
      </c>
      <c r="F15" s="29" t="s">
        <v>98</v>
      </c>
      <c r="G15" s="19">
        <v>1</v>
      </c>
      <c r="H15" s="15" t="s">
        <v>344</v>
      </c>
      <c r="I15" s="9"/>
    </row>
    <row r="16" spans="1:9" ht="209.25" customHeight="1" x14ac:dyDescent="0.2">
      <c r="A16" s="10" t="s">
        <v>99</v>
      </c>
      <c r="B16" s="69"/>
      <c r="C16" s="68" t="s">
        <v>345</v>
      </c>
      <c r="D16" s="21" t="s">
        <v>101</v>
      </c>
      <c r="E16" s="9">
        <v>0.1</v>
      </c>
      <c r="F16" s="29" t="s">
        <v>102</v>
      </c>
      <c r="G16" s="8">
        <f>E17*G17+E18*G18</f>
        <v>1</v>
      </c>
      <c r="H16" s="15" t="s">
        <v>346</v>
      </c>
      <c r="I16" s="9"/>
    </row>
    <row r="17" spans="1:9" ht="336.75" customHeight="1" x14ac:dyDescent="0.2">
      <c r="A17" s="10" t="s">
        <v>103</v>
      </c>
      <c r="B17" s="69"/>
      <c r="C17" s="69"/>
      <c r="D17" s="21" t="s">
        <v>104</v>
      </c>
      <c r="E17" s="9">
        <v>0.5</v>
      </c>
      <c r="F17" s="9" t="s">
        <v>105</v>
      </c>
      <c r="G17" s="19">
        <v>1</v>
      </c>
      <c r="H17" s="15" t="s">
        <v>489</v>
      </c>
      <c r="I17" s="9"/>
    </row>
    <row r="18" spans="1:9" ht="170" x14ac:dyDescent="0.2">
      <c r="A18" s="10" t="s">
        <v>106</v>
      </c>
      <c r="B18" s="69"/>
      <c r="C18" s="70"/>
      <c r="D18" s="21" t="s">
        <v>107</v>
      </c>
      <c r="E18" s="9">
        <v>0.5</v>
      </c>
      <c r="F18" s="9" t="s">
        <v>108</v>
      </c>
      <c r="G18" s="19">
        <v>1</v>
      </c>
      <c r="H18" s="15" t="s">
        <v>342</v>
      </c>
      <c r="I18" s="9"/>
    </row>
    <row r="19" spans="1:9" ht="176.25" customHeight="1" x14ac:dyDescent="0.2">
      <c r="A19" s="10" t="s">
        <v>109</v>
      </c>
      <c r="B19" s="69"/>
      <c r="C19" s="9" t="s">
        <v>246</v>
      </c>
      <c r="D19" s="21" t="s">
        <v>111</v>
      </c>
      <c r="E19" s="9">
        <v>0.15</v>
      </c>
      <c r="F19" s="29" t="s">
        <v>112</v>
      </c>
      <c r="G19" s="19">
        <v>1</v>
      </c>
      <c r="H19" s="9" t="s">
        <v>19</v>
      </c>
      <c r="I19" s="9"/>
    </row>
    <row r="20" spans="1:9" ht="136" x14ac:dyDescent="0.2">
      <c r="A20" s="10" t="s">
        <v>113</v>
      </c>
      <c r="B20" s="70"/>
      <c r="C20" s="9" t="s">
        <v>347</v>
      </c>
      <c r="D20" s="21" t="s">
        <v>115</v>
      </c>
      <c r="E20" s="9">
        <v>0.15</v>
      </c>
      <c r="F20" s="29" t="s">
        <v>116</v>
      </c>
      <c r="G20" s="19">
        <v>1</v>
      </c>
      <c r="H20" s="9" t="s">
        <v>25</v>
      </c>
      <c r="I20" s="9"/>
    </row>
    <row r="21" spans="1:9" ht="70.5" customHeight="1" x14ac:dyDescent="0.2">
      <c r="A21" s="10" t="s">
        <v>20</v>
      </c>
      <c r="B21" s="68" t="s">
        <v>117</v>
      </c>
      <c r="C21" s="9" t="s">
        <v>118</v>
      </c>
      <c r="D21" s="21" t="s">
        <v>119</v>
      </c>
      <c r="E21" s="9">
        <v>0.01</v>
      </c>
      <c r="F21" s="29" t="s">
        <v>120</v>
      </c>
      <c r="G21" s="8">
        <f>E22*G22+E23*G23</f>
        <v>1</v>
      </c>
      <c r="H21" s="9" t="s">
        <v>121</v>
      </c>
      <c r="I21" s="9"/>
    </row>
    <row r="22" spans="1:9" ht="146.25" customHeight="1" x14ac:dyDescent="0.2">
      <c r="A22" s="22" t="s">
        <v>122</v>
      </c>
      <c r="B22" s="69"/>
      <c r="C22" s="9" t="s">
        <v>348</v>
      </c>
      <c r="D22" s="21" t="s">
        <v>124</v>
      </c>
      <c r="E22" s="9">
        <v>0.5</v>
      </c>
      <c r="F22" s="29" t="s">
        <v>125</v>
      </c>
      <c r="G22" s="19">
        <v>1</v>
      </c>
      <c r="H22" s="9" t="s">
        <v>160</v>
      </c>
      <c r="I22" s="9"/>
    </row>
    <row r="23" spans="1:9" ht="102" x14ac:dyDescent="0.2">
      <c r="A23" s="22" t="s">
        <v>126</v>
      </c>
      <c r="B23" s="70"/>
      <c r="C23" s="9" t="s">
        <v>349</v>
      </c>
      <c r="D23" s="21" t="s">
        <v>128</v>
      </c>
      <c r="E23" s="9">
        <v>0.5</v>
      </c>
      <c r="F23" s="29" t="s">
        <v>129</v>
      </c>
      <c r="G23" s="19">
        <v>1</v>
      </c>
      <c r="H23" s="9" t="s">
        <v>160</v>
      </c>
      <c r="I23" s="9"/>
    </row>
    <row r="24" spans="1:9" ht="195" customHeight="1" collapsed="1" x14ac:dyDescent="0.2">
      <c r="A24" s="22" t="s">
        <v>26</v>
      </c>
      <c r="B24" s="9" t="s">
        <v>350</v>
      </c>
      <c r="C24" s="9" t="s">
        <v>254</v>
      </c>
      <c r="D24" s="21" t="s">
        <v>133</v>
      </c>
      <c r="E24" s="9">
        <v>0.01</v>
      </c>
      <c r="F24" s="29" t="s">
        <v>134</v>
      </c>
      <c r="G24" s="19">
        <v>1</v>
      </c>
      <c r="H24" s="9" t="s">
        <v>19</v>
      </c>
      <c r="I24" s="9"/>
    </row>
    <row r="25" spans="1:9" s="28" customFormat="1" ht="287.25" customHeight="1" x14ac:dyDescent="0.15">
      <c r="A25" s="12" t="s">
        <v>135</v>
      </c>
      <c r="B25" s="9" t="s">
        <v>136</v>
      </c>
      <c r="C25" s="9" t="s">
        <v>260</v>
      </c>
      <c r="D25" s="21" t="s">
        <v>138</v>
      </c>
      <c r="E25" s="9">
        <v>0.3</v>
      </c>
      <c r="F25" s="29" t="s">
        <v>139</v>
      </c>
      <c r="G25" s="19">
        <v>1</v>
      </c>
      <c r="H25" s="15" t="s">
        <v>490</v>
      </c>
      <c r="I25" s="9"/>
    </row>
    <row r="26" spans="1:9" s="28" customFormat="1" ht="81" customHeight="1" x14ac:dyDescent="0.15">
      <c r="A26" s="10" t="s">
        <v>140</v>
      </c>
      <c r="B26" s="61" t="s">
        <v>351</v>
      </c>
      <c r="C26" s="9" t="s">
        <v>352</v>
      </c>
      <c r="D26" s="21" t="s">
        <v>143</v>
      </c>
      <c r="E26" s="9">
        <v>0.62</v>
      </c>
      <c r="F26" s="29" t="s">
        <v>144</v>
      </c>
      <c r="G26" s="8">
        <f>E27*G27+E30*G30+E31*G31+E32*G32+E33*G33+E34*G34+E35*G35+E36*G36+E37*G37+E40*G40</f>
        <v>1</v>
      </c>
      <c r="H26" s="9" t="s">
        <v>353</v>
      </c>
      <c r="I26" s="9"/>
    </row>
    <row r="27" spans="1:9" s="28" customFormat="1" ht="190.5" customHeight="1" x14ac:dyDescent="0.15">
      <c r="A27" s="10" t="s">
        <v>146</v>
      </c>
      <c r="B27" s="61"/>
      <c r="C27" s="68" t="s">
        <v>354</v>
      </c>
      <c r="D27" s="21" t="s">
        <v>355</v>
      </c>
      <c r="E27" s="9">
        <v>0.01</v>
      </c>
      <c r="F27" s="29" t="s">
        <v>149</v>
      </c>
      <c r="G27" s="8">
        <f>E28*G28+E29*G29</f>
        <v>1</v>
      </c>
      <c r="H27" s="15" t="s">
        <v>356</v>
      </c>
      <c r="I27" s="9"/>
    </row>
    <row r="28" spans="1:9" s="28" customFormat="1" ht="353.25" customHeight="1" x14ac:dyDescent="0.15">
      <c r="A28" s="10" t="s">
        <v>150</v>
      </c>
      <c r="B28" s="61"/>
      <c r="C28" s="69"/>
      <c r="D28" s="21" t="s">
        <v>151</v>
      </c>
      <c r="E28" s="9">
        <v>0.5</v>
      </c>
      <c r="F28" s="29" t="s">
        <v>152</v>
      </c>
      <c r="G28" s="19">
        <v>1</v>
      </c>
      <c r="H28" s="9" t="s">
        <v>491</v>
      </c>
      <c r="I28" s="9"/>
    </row>
    <row r="29" spans="1:9" s="28" customFormat="1" ht="180" customHeight="1" x14ac:dyDescent="0.15">
      <c r="A29" s="10" t="s">
        <v>153</v>
      </c>
      <c r="B29" s="61"/>
      <c r="C29" s="70"/>
      <c r="D29" s="21" t="s">
        <v>154</v>
      </c>
      <c r="E29" s="9">
        <v>0.5</v>
      </c>
      <c r="F29" s="29" t="s">
        <v>155</v>
      </c>
      <c r="G29" s="19">
        <v>1</v>
      </c>
      <c r="H29" s="15" t="s">
        <v>76</v>
      </c>
      <c r="I29" s="9"/>
    </row>
    <row r="30" spans="1:9" s="28" customFormat="1" ht="175.5" customHeight="1" x14ac:dyDescent="0.15">
      <c r="A30" s="10" t="s">
        <v>156</v>
      </c>
      <c r="B30" s="61"/>
      <c r="C30" s="9" t="s">
        <v>270</v>
      </c>
      <c r="D30" s="21" t="s">
        <v>158</v>
      </c>
      <c r="E30" s="9">
        <v>0.05</v>
      </c>
      <c r="F30" s="29" t="s">
        <v>159</v>
      </c>
      <c r="G30" s="19">
        <v>1</v>
      </c>
      <c r="H30" s="9" t="s">
        <v>160</v>
      </c>
      <c r="I30" s="9"/>
    </row>
    <row r="31" spans="1:9" s="28" customFormat="1" ht="253.5" customHeight="1" x14ac:dyDescent="0.15">
      <c r="A31" s="10" t="s">
        <v>161</v>
      </c>
      <c r="B31" s="61"/>
      <c r="C31" s="9" t="s">
        <v>357</v>
      </c>
      <c r="D31" s="21" t="s">
        <v>163</v>
      </c>
      <c r="E31" s="9">
        <v>0.05</v>
      </c>
      <c r="F31" s="29" t="s">
        <v>164</v>
      </c>
      <c r="G31" s="19">
        <v>1</v>
      </c>
      <c r="H31" s="9" t="s">
        <v>25</v>
      </c>
      <c r="I31" s="9"/>
    </row>
    <row r="32" spans="1:9" s="28" customFormat="1" ht="115.5" customHeight="1" x14ac:dyDescent="0.15">
      <c r="A32" s="10" t="s">
        <v>166</v>
      </c>
      <c r="B32" s="61"/>
      <c r="C32" s="9" t="s">
        <v>358</v>
      </c>
      <c r="D32" s="21" t="s">
        <v>168</v>
      </c>
      <c r="E32" s="9">
        <v>0.4</v>
      </c>
      <c r="F32" s="29" t="s">
        <v>169</v>
      </c>
      <c r="G32" s="19">
        <v>1</v>
      </c>
      <c r="H32" s="15" t="s">
        <v>492</v>
      </c>
      <c r="I32" s="9"/>
    </row>
    <row r="33" spans="1:9" s="28" customFormat="1" ht="145.5" customHeight="1" x14ac:dyDescent="0.15">
      <c r="A33" s="10" t="s">
        <v>170</v>
      </c>
      <c r="B33" s="61"/>
      <c r="C33" s="9" t="s">
        <v>171</v>
      </c>
      <c r="D33" s="21" t="s">
        <v>172</v>
      </c>
      <c r="E33" s="9">
        <v>0.02</v>
      </c>
      <c r="F33" s="29" t="s">
        <v>173</v>
      </c>
      <c r="G33" s="19">
        <v>1</v>
      </c>
      <c r="H33" s="9" t="s">
        <v>359</v>
      </c>
      <c r="I33" s="9"/>
    </row>
    <row r="34" spans="1:9" s="28" customFormat="1" ht="117" customHeight="1" x14ac:dyDescent="0.15">
      <c r="A34" s="10" t="s">
        <v>175</v>
      </c>
      <c r="B34" s="61"/>
      <c r="C34" s="9" t="s">
        <v>360</v>
      </c>
      <c r="D34" s="21" t="s">
        <v>177</v>
      </c>
      <c r="E34" s="9">
        <v>0.4</v>
      </c>
      <c r="F34" s="29" t="s">
        <v>178</v>
      </c>
      <c r="G34" s="19">
        <v>1</v>
      </c>
      <c r="H34" s="15" t="s">
        <v>493</v>
      </c>
      <c r="I34" s="9"/>
    </row>
    <row r="35" spans="1:9" s="28" customFormat="1" ht="80.25" customHeight="1" x14ac:dyDescent="0.15">
      <c r="A35" s="10" t="s">
        <v>179</v>
      </c>
      <c r="B35" s="61"/>
      <c r="C35" s="9" t="s">
        <v>361</v>
      </c>
      <c r="D35" s="21" t="s">
        <v>181</v>
      </c>
      <c r="E35" s="9">
        <v>0.01</v>
      </c>
      <c r="F35" s="29" t="s">
        <v>182</v>
      </c>
      <c r="G35" s="19">
        <v>1</v>
      </c>
      <c r="H35" s="9" t="s">
        <v>362</v>
      </c>
      <c r="I35" s="9"/>
    </row>
    <row r="36" spans="1:9" s="28" customFormat="1" ht="80.25" customHeight="1" x14ac:dyDescent="0.15">
      <c r="A36" s="10" t="s">
        <v>184</v>
      </c>
      <c r="B36" s="61"/>
      <c r="C36" s="41" t="s">
        <v>288</v>
      </c>
      <c r="D36" s="21" t="s">
        <v>186</v>
      </c>
      <c r="E36" s="9">
        <v>0.01</v>
      </c>
      <c r="F36" s="29" t="s">
        <v>187</v>
      </c>
      <c r="G36" s="19">
        <v>1</v>
      </c>
      <c r="H36" s="9" t="s">
        <v>160</v>
      </c>
      <c r="I36" s="9"/>
    </row>
    <row r="37" spans="1:9" s="28" customFormat="1" ht="161" customHeight="1" x14ac:dyDescent="0.15">
      <c r="A37" s="10" t="s">
        <v>188</v>
      </c>
      <c r="B37" s="61"/>
      <c r="C37" s="62" t="s">
        <v>363</v>
      </c>
      <c r="D37" s="62" t="s">
        <v>364</v>
      </c>
      <c r="E37" s="9">
        <v>0.04</v>
      </c>
      <c r="F37" s="29" t="s">
        <v>311</v>
      </c>
      <c r="G37" s="8">
        <f>G38/G39</f>
        <v>1</v>
      </c>
      <c r="H37" s="9" t="s">
        <v>512</v>
      </c>
      <c r="I37" s="9"/>
    </row>
    <row r="38" spans="1:9" s="28" customFormat="1" ht="183" customHeight="1" x14ac:dyDescent="0.15">
      <c r="A38" s="10" t="s">
        <v>192</v>
      </c>
      <c r="B38" s="61"/>
      <c r="C38" s="63"/>
      <c r="D38" s="63"/>
      <c r="E38" s="9" t="s">
        <v>334</v>
      </c>
      <c r="F38" s="42" t="s">
        <v>193</v>
      </c>
      <c r="G38" s="23">
        <v>1</v>
      </c>
      <c r="H38" s="21" t="s">
        <v>194</v>
      </c>
      <c r="I38" s="9"/>
    </row>
    <row r="39" spans="1:9" s="28" customFormat="1" ht="183" customHeight="1" x14ac:dyDescent="0.15">
      <c r="A39" s="10" t="s">
        <v>195</v>
      </c>
      <c r="B39" s="61"/>
      <c r="C39" s="64"/>
      <c r="D39" s="64"/>
      <c r="E39" s="3" t="s">
        <v>334</v>
      </c>
      <c r="F39" s="43" t="s">
        <v>196</v>
      </c>
      <c r="G39" s="44">
        <v>1</v>
      </c>
      <c r="H39" s="21" t="s">
        <v>197</v>
      </c>
      <c r="I39" s="9"/>
    </row>
    <row r="40" spans="1:9" s="28" customFormat="1" ht="255" customHeight="1" x14ac:dyDescent="0.15">
      <c r="A40" s="10" t="s">
        <v>198</v>
      </c>
      <c r="B40" s="61"/>
      <c r="C40" s="9" t="s">
        <v>315</v>
      </c>
      <c r="D40" s="21" t="s">
        <v>200</v>
      </c>
      <c r="E40" s="9">
        <v>0.01</v>
      </c>
      <c r="F40" s="31" t="s">
        <v>201</v>
      </c>
      <c r="G40" s="19">
        <v>1</v>
      </c>
      <c r="H40" s="15" t="s">
        <v>501</v>
      </c>
      <c r="I40" s="9"/>
    </row>
    <row r="41" spans="1:9" s="28" customFormat="1" ht="223.5" customHeight="1" x14ac:dyDescent="0.15">
      <c r="A41" s="37" t="s">
        <v>261</v>
      </c>
      <c r="B41" s="15" t="s">
        <v>365</v>
      </c>
      <c r="C41" s="31" t="s">
        <v>366</v>
      </c>
      <c r="D41" s="21" t="s">
        <v>324</v>
      </c>
      <c r="E41" s="39">
        <v>0.01</v>
      </c>
      <c r="F41" s="39" t="s">
        <v>325</v>
      </c>
      <c r="G41" s="19">
        <v>1</v>
      </c>
      <c r="H41" s="9" t="s">
        <v>160</v>
      </c>
      <c r="I41" s="9"/>
    </row>
    <row r="42" spans="1:9" s="28" customFormat="1" ht="409.5" customHeight="1" x14ac:dyDescent="0.15">
      <c r="A42" s="37" t="s">
        <v>202</v>
      </c>
      <c r="B42" s="38" t="s">
        <v>367</v>
      </c>
      <c r="C42" s="14" t="s">
        <v>368</v>
      </c>
      <c r="D42" s="21" t="s">
        <v>205</v>
      </c>
      <c r="E42" s="9">
        <v>0.05</v>
      </c>
      <c r="F42" s="29" t="s">
        <v>206</v>
      </c>
      <c r="G42" s="19">
        <v>1</v>
      </c>
      <c r="H42" s="15" t="s">
        <v>130</v>
      </c>
      <c r="I42" s="9" t="s">
        <v>509</v>
      </c>
    </row>
    <row r="43" spans="1:9" s="28" customFormat="1" ht="63.75" customHeight="1" x14ac:dyDescent="0.15">
      <c r="A43" s="40" t="s">
        <v>327</v>
      </c>
      <c r="B43" s="15" t="s">
        <v>369</v>
      </c>
      <c r="C43" s="15" t="s">
        <v>370</v>
      </c>
      <c r="D43" s="21" t="s">
        <v>330</v>
      </c>
      <c r="E43" s="15">
        <v>0.05</v>
      </c>
      <c r="F43" s="15" t="s">
        <v>331</v>
      </c>
      <c r="G43" s="19">
        <v>1</v>
      </c>
      <c r="H43" s="15" t="s">
        <v>130</v>
      </c>
      <c r="I43" s="9"/>
    </row>
    <row r="44" spans="1:9" x14ac:dyDescent="0.2">
      <c r="B44" s="2"/>
    </row>
    <row r="45" spans="1:9" x14ac:dyDescent="0.2">
      <c r="B45" s="2"/>
    </row>
    <row r="46" spans="1:9" x14ac:dyDescent="0.2">
      <c r="B46" s="2"/>
    </row>
  </sheetData>
  <sheetProtection sort="0" autoFilter="0"/>
  <autoFilter ref="A2:H43" xr:uid="{00000000-0009-0000-0000-000002000000}"/>
  <mergeCells count="11">
    <mergeCell ref="A1:I1"/>
    <mergeCell ref="D3:F3"/>
    <mergeCell ref="B5:B20"/>
    <mergeCell ref="C8:C10"/>
    <mergeCell ref="C12:C14"/>
    <mergeCell ref="C16:C18"/>
    <mergeCell ref="B21:B23"/>
    <mergeCell ref="B26:B40"/>
    <mergeCell ref="C27:C29"/>
    <mergeCell ref="C37:C39"/>
    <mergeCell ref="D37:D39"/>
  </mergeCells>
  <dataValidations count="1">
    <dataValidation type="list" allowBlank="1" showInputMessage="1" showErrorMessage="1" sqref="G28:G36 G6:G7 G13:G15 G17:G20 G22:G25 G9:G11 G40:G43" xr:uid="{00E0002A-00D1-4C60-A582-008C00B400B2}">
      <formula1>"0,1"</formula1>
    </dataValidation>
  </dataValidation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I415"/>
  <sheetViews>
    <sheetView zoomScale="90" workbookViewId="0">
      <pane ySplit="3" topLeftCell="A4" activePane="bottomLeft" state="frozen"/>
      <selection activeCell="C4" sqref="C4"/>
      <selection pane="bottomLeft" sqref="A1:I1"/>
    </sheetView>
  </sheetViews>
  <sheetFormatPr baseColWidth="10" defaultColWidth="8.83203125" defaultRowHeight="16" x14ac:dyDescent="0.2"/>
  <cols>
    <col min="1" max="1" width="8.5" style="45" customWidth="1"/>
    <col min="2" max="2" width="53.5" style="25" customWidth="1"/>
    <col min="3" max="3" width="55.33203125" style="25" customWidth="1"/>
    <col min="4" max="4" width="32.1640625" style="46" customWidth="1"/>
    <col min="5" max="5" width="13.5" style="25" customWidth="1"/>
    <col min="6" max="6" width="17.5" style="25" customWidth="1"/>
    <col min="7" max="7" width="22.5" style="25" customWidth="1"/>
    <col min="8" max="8" width="56" style="2" customWidth="1"/>
    <col min="9" max="9" width="19.1640625" customWidth="1"/>
  </cols>
  <sheetData>
    <row r="1" spans="1:9" ht="118" customHeight="1" x14ac:dyDescent="0.2">
      <c r="A1" s="77" t="s">
        <v>502</v>
      </c>
      <c r="B1" s="77"/>
      <c r="C1" s="77"/>
      <c r="D1" s="77"/>
      <c r="E1" s="77"/>
      <c r="F1" s="77"/>
      <c r="G1" s="77"/>
      <c r="H1" s="77"/>
      <c r="I1" s="77"/>
    </row>
    <row r="2" spans="1:9" ht="67.5" customHeight="1" x14ac:dyDescent="0.2">
      <c r="A2" s="4" t="s">
        <v>0</v>
      </c>
      <c r="B2" s="5" t="s">
        <v>1</v>
      </c>
      <c r="C2" s="5" t="s">
        <v>2</v>
      </c>
      <c r="D2" s="5" t="s">
        <v>3</v>
      </c>
      <c r="E2" s="5" t="s">
        <v>4</v>
      </c>
      <c r="F2" s="5" t="s">
        <v>5</v>
      </c>
      <c r="G2" s="5" t="s">
        <v>506</v>
      </c>
      <c r="H2" s="5" t="s">
        <v>6</v>
      </c>
      <c r="I2" s="5" t="s">
        <v>508</v>
      </c>
    </row>
    <row r="3" spans="1:9" ht="50.25" customHeight="1" x14ac:dyDescent="0.2">
      <c r="A3" s="47"/>
      <c r="B3" s="48"/>
      <c r="C3" s="48"/>
      <c r="D3" s="74" t="s">
        <v>7</v>
      </c>
      <c r="E3" s="75"/>
      <c r="F3" s="76"/>
      <c r="G3" s="8">
        <f>ROUND(IF(OR(G6=0,G7=0,G10=0),MIN(0.8,E4*G4+E25*G25+E28*G28+E31*G31+E32*G32),E4*G4+E25*G25+E28*G28+E31*G31+E32*G32),2)</f>
        <v>1</v>
      </c>
      <c r="H3" s="49" t="s">
        <v>371</v>
      </c>
      <c r="I3" s="49"/>
    </row>
    <row r="4" spans="1:9" ht="131.25" customHeight="1" x14ac:dyDescent="0.2">
      <c r="A4" s="50">
        <v>1</v>
      </c>
      <c r="B4" s="51" t="s">
        <v>372</v>
      </c>
      <c r="C4" s="30" t="s">
        <v>38</v>
      </c>
      <c r="D4" s="21" t="s">
        <v>53</v>
      </c>
      <c r="E4" s="33">
        <v>0.85</v>
      </c>
      <c r="F4" s="18" t="s">
        <v>12</v>
      </c>
      <c r="G4" s="11">
        <f>E5*G5+E16*G16+E19*G19+E22*G22</f>
        <v>1</v>
      </c>
      <c r="H4" s="9" t="s">
        <v>373</v>
      </c>
      <c r="I4" s="49"/>
    </row>
    <row r="5" spans="1:9" ht="79.5" customHeight="1" x14ac:dyDescent="0.2">
      <c r="A5" s="10" t="s">
        <v>14</v>
      </c>
      <c r="B5" s="68" t="s">
        <v>374</v>
      </c>
      <c r="C5" s="9" t="s">
        <v>375</v>
      </c>
      <c r="D5" s="21" t="s">
        <v>376</v>
      </c>
      <c r="E5" s="18">
        <v>0.8</v>
      </c>
      <c r="F5" s="18" t="s">
        <v>377</v>
      </c>
      <c r="G5" s="11">
        <f>E6*G6+E7*G7+E8*G8+E9*G9+E10*G10+E11*G11+E12*G12+E13*G13+E14*G14+E15*G15</f>
        <v>1</v>
      </c>
      <c r="H5" s="9" t="s">
        <v>378</v>
      </c>
      <c r="I5" s="49"/>
    </row>
    <row r="6" spans="1:9" ht="159" customHeight="1" x14ac:dyDescent="0.2">
      <c r="A6" s="10" t="s">
        <v>60</v>
      </c>
      <c r="B6" s="69"/>
      <c r="C6" s="9" t="s">
        <v>379</v>
      </c>
      <c r="D6" s="21" t="s">
        <v>380</v>
      </c>
      <c r="E6" s="18">
        <v>0.31</v>
      </c>
      <c r="F6" s="18" t="s">
        <v>381</v>
      </c>
      <c r="G6" s="13">
        <v>1</v>
      </c>
      <c r="H6" s="15" t="s">
        <v>494</v>
      </c>
      <c r="I6" s="49"/>
    </row>
    <row r="7" spans="1:9" ht="178.5" customHeight="1" x14ac:dyDescent="0.2">
      <c r="A7" s="10" t="s">
        <v>64</v>
      </c>
      <c r="B7" s="69"/>
      <c r="C7" s="9" t="s">
        <v>382</v>
      </c>
      <c r="D7" s="21" t="s">
        <v>383</v>
      </c>
      <c r="E7" s="52">
        <v>0.31</v>
      </c>
      <c r="F7" s="18" t="s">
        <v>169</v>
      </c>
      <c r="G7" s="13">
        <v>1</v>
      </c>
      <c r="H7" s="15" t="s">
        <v>494</v>
      </c>
      <c r="I7" s="49"/>
    </row>
    <row r="8" spans="1:9" ht="177.75" customHeight="1" x14ac:dyDescent="0.2">
      <c r="A8" s="50" t="s">
        <v>68</v>
      </c>
      <c r="B8" s="69"/>
      <c r="C8" s="30" t="s">
        <v>384</v>
      </c>
      <c r="D8" s="21" t="s">
        <v>385</v>
      </c>
      <c r="E8" s="53">
        <v>0.01</v>
      </c>
      <c r="F8" s="33" t="s">
        <v>386</v>
      </c>
      <c r="G8" s="13">
        <v>1</v>
      </c>
      <c r="H8" s="9" t="s">
        <v>25</v>
      </c>
      <c r="I8" s="49"/>
    </row>
    <row r="9" spans="1:9" ht="256.5" customHeight="1" x14ac:dyDescent="0.2">
      <c r="A9" s="50" t="s">
        <v>80</v>
      </c>
      <c r="B9" s="69"/>
      <c r="C9" s="30" t="s">
        <v>387</v>
      </c>
      <c r="D9" s="21" t="s">
        <v>388</v>
      </c>
      <c r="E9" s="33">
        <v>0.01</v>
      </c>
      <c r="F9" s="33" t="s">
        <v>102</v>
      </c>
      <c r="G9" s="13">
        <v>1</v>
      </c>
      <c r="H9" s="9" t="s">
        <v>25</v>
      </c>
      <c r="I9" s="49"/>
    </row>
    <row r="10" spans="1:9" ht="192.75" customHeight="1" x14ac:dyDescent="0.2">
      <c r="A10" s="10" t="s">
        <v>85</v>
      </c>
      <c r="B10" s="69"/>
      <c r="C10" s="30" t="s">
        <v>389</v>
      </c>
      <c r="D10" s="21" t="s">
        <v>390</v>
      </c>
      <c r="E10" s="53">
        <v>0.31</v>
      </c>
      <c r="F10" s="18" t="s">
        <v>164</v>
      </c>
      <c r="G10" s="13">
        <v>1</v>
      </c>
      <c r="H10" s="15" t="s">
        <v>495</v>
      </c>
      <c r="I10" s="49"/>
    </row>
    <row r="11" spans="1:9" ht="193.5" customHeight="1" x14ac:dyDescent="0.2">
      <c r="A11" s="50" t="s">
        <v>95</v>
      </c>
      <c r="B11" s="69"/>
      <c r="C11" s="30" t="s">
        <v>391</v>
      </c>
      <c r="D11" s="21" t="s">
        <v>74</v>
      </c>
      <c r="E11" s="53">
        <v>0.01</v>
      </c>
      <c r="F11" s="54" t="s">
        <v>71</v>
      </c>
      <c r="G11" s="13">
        <v>1</v>
      </c>
      <c r="H11" s="9" t="s">
        <v>130</v>
      </c>
      <c r="I11" s="49"/>
    </row>
    <row r="12" spans="1:9" ht="113.25" customHeight="1" x14ac:dyDescent="0.2">
      <c r="A12" s="50" t="s">
        <v>99</v>
      </c>
      <c r="B12" s="69"/>
      <c r="C12" s="30" t="s">
        <v>392</v>
      </c>
      <c r="D12" s="21" t="s">
        <v>82</v>
      </c>
      <c r="E12" s="33">
        <v>0.01</v>
      </c>
      <c r="F12" s="33" t="s">
        <v>83</v>
      </c>
      <c r="G12" s="13">
        <v>1</v>
      </c>
      <c r="H12" s="9" t="s">
        <v>160</v>
      </c>
      <c r="I12" s="49"/>
    </row>
    <row r="13" spans="1:9" ht="129.75" customHeight="1" x14ac:dyDescent="0.2">
      <c r="A13" s="10" t="s">
        <v>109</v>
      </c>
      <c r="B13" s="69"/>
      <c r="C13" s="30" t="s">
        <v>393</v>
      </c>
      <c r="D13" s="21" t="s">
        <v>394</v>
      </c>
      <c r="E13" s="33">
        <v>0.01</v>
      </c>
      <c r="F13" s="33" t="s">
        <v>395</v>
      </c>
      <c r="G13" s="13">
        <v>1</v>
      </c>
      <c r="H13" s="9" t="s">
        <v>160</v>
      </c>
      <c r="I13" s="49"/>
    </row>
    <row r="14" spans="1:9" ht="128.25" customHeight="1" x14ac:dyDescent="0.2">
      <c r="A14" s="50" t="s">
        <v>113</v>
      </c>
      <c r="B14" s="69"/>
      <c r="C14" s="30" t="s">
        <v>396</v>
      </c>
      <c r="D14" s="21" t="s">
        <v>216</v>
      </c>
      <c r="E14" s="33">
        <v>0.01</v>
      </c>
      <c r="F14" s="33" t="s">
        <v>63</v>
      </c>
      <c r="G14" s="13">
        <v>1</v>
      </c>
      <c r="H14" s="9" t="s">
        <v>160</v>
      </c>
      <c r="I14" s="49"/>
    </row>
    <row r="15" spans="1:9" ht="194.25" customHeight="1" x14ac:dyDescent="0.2">
      <c r="A15" s="50" t="s">
        <v>248</v>
      </c>
      <c r="B15" s="69"/>
      <c r="C15" s="30" t="s">
        <v>397</v>
      </c>
      <c r="D15" s="21" t="s">
        <v>398</v>
      </c>
      <c r="E15" s="33">
        <v>0.01</v>
      </c>
      <c r="F15" s="33" t="s">
        <v>399</v>
      </c>
      <c r="G15" s="55">
        <v>1</v>
      </c>
      <c r="H15" s="9" t="s">
        <v>130</v>
      </c>
      <c r="I15" s="49"/>
    </row>
    <row r="16" spans="1:9" ht="81" customHeight="1" x14ac:dyDescent="0.2">
      <c r="A16" s="12" t="s">
        <v>20</v>
      </c>
      <c r="B16" s="68" t="s">
        <v>400</v>
      </c>
      <c r="C16" s="9" t="s">
        <v>401</v>
      </c>
      <c r="D16" s="56" t="s">
        <v>402</v>
      </c>
      <c r="E16" s="18">
        <v>0.03</v>
      </c>
      <c r="F16" s="54" t="s">
        <v>403</v>
      </c>
      <c r="G16" s="57">
        <f>E17*G17+E18*G18</f>
        <v>1</v>
      </c>
      <c r="H16" s="9" t="s">
        <v>404</v>
      </c>
      <c r="I16" s="49"/>
    </row>
    <row r="17" spans="1:9" ht="147" customHeight="1" x14ac:dyDescent="0.2">
      <c r="A17" s="12" t="s">
        <v>122</v>
      </c>
      <c r="B17" s="69"/>
      <c r="C17" s="9" t="s">
        <v>405</v>
      </c>
      <c r="D17" s="21" t="s">
        <v>406</v>
      </c>
      <c r="E17" s="18">
        <v>0.5</v>
      </c>
      <c r="F17" s="54" t="s">
        <v>407</v>
      </c>
      <c r="G17" s="13">
        <v>1</v>
      </c>
      <c r="H17" s="9" t="s">
        <v>19</v>
      </c>
      <c r="I17" s="49"/>
    </row>
    <row r="18" spans="1:9" ht="222" customHeight="1" x14ac:dyDescent="0.2">
      <c r="A18" s="12" t="s">
        <v>126</v>
      </c>
      <c r="B18" s="70"/>
      <c r="C18" s="9" t="s">
        <v>408</v>
      </c>
      <c r="D18" s="35" t="s">
        <v>409</v>
      </c>
      <c r="E18" s="18">
        <v>0.5</v>
      </c>
      <c r="F18" s="54" t="s">
        <v>410</v>
      </c>
      <c r="G18" s="13">
        <v>1</v>
      </c>
      <c r="H18" s="9" t="s">
        <v>19</v>
      </c>
      <c r="I18" s="49"/>
    </row>
    <row r="19" spans="1:9" ht="47.25" customHeight="1" x14ac:dyDescent="0.2">
      <c r="A19" s="12" t="s">
        <v>26</v>
      </c>
      <c r="B19" s="61" t="s">
        <v>411</v>
      </c>
      <c r="C19" s="58" t="s">
        <v>412</v>
      </c>
      <c r="D19" s="56" t="s">
        <v>413</v>
      </c>
      <c r="E19" s="33">
        <v>0.15</v>
      </c>
      <c r="F19" s="54" t="s">
        <v>414</v>
      </c>
      <c r="G19" s="11">
        <f>E20*G20+E21*G21</f>
        <v>1</v>
      </c>
      <c r="H19" s="9" t="s">
        <v>415</v>
      </c>
      <c r="I19" s="49"/>
    </row>
    <row r="20" spans="1:9" ht="97.5" customHeight="1" x14ac:dyDescent="0.2">
      <c r="A20" s="12" t="s">
        <v>416</v>
      </c>
      <c r="B20" s="73"/>
      <c r="C20" s="9" t="s">
        <v>417</v>
      </c>
      <c r="D20" s="21" t="s">
        <v>418</v>
      </c>
      <c r="E20" s="18">
        <v>0.05</v>
      </c>
      <c r="F20" s="54" t="s">
        <v>419</v>
      </c>
      <c r="G20" s="13">
        <v>1</v>
      </c>
      <c r="H20" s="9" t="s">
        <v>19</v>
      </c>
      <c r="I20" s="49"/>
    </row>
    <row r="21" spans="1:9" ht="144" customHeight="1" x14ac:dyDescent="0.2">
      <c r="A21" s="12" t="s">
        <v>420</v>
      </c>
      <c r="B21" s="73"/>
      <c r="C21" s="9" t="s">
        <v>421</v>
      </c>
      <c r="D21" s="21" t="s">
        <v>422</v>
      </c>
      <c r="E21" s="18">
        <v>0.95</v>
      </c>
      <c r="F21" s="18" t="s">
        <v>423</v>
      </c>
      <c r="G21" s="13">
        <v>1</v>
      </c>
      <c r="H21" s="9" t="s">
        <v>25</v>
      </c>
      <c r="I21" s="49"/>
    </row>
    <row r="22" spans="1:9" ht="51" x14ac:dyDescent="0.2">
      <c r="A22" s="12" t="s">
        <v>135</v>
      </c>
      <c r="B22" s="61" t="s">
        <v>424</v>
      </c>
      <c r="C22" s="30" t="s">
        <v>425</v>
      </c>
      <c r="D22" s="21" t="s">
        <v>426</v>
      </c>
      <c r="E22" s="18">
        <v>0.02</v>
      </c>
      <c r="F22" s="18" t="s">
        <v>427</v>
      </c>
      <c r="G22" s="11">
        <f>E23*G23+E24*G24</f>
        <v>1</v>
      </c>
      <c r="H22" s="9" t="s">
        <v>428</v>
      </c>
      <c r="I22" s="49"/>
    </row>
    <row r="23" spans="1:9" ht="94.5" customHeight="1" x14ac:dyDescent="0.2">
      <c r="A23" s="12" t="s">
        <v>429</v>
      </c>
      <c r="B23" s="73"/>
      <c r="C23" s="30" t="s">
        <v>430</v>
      </c>
      <c r="D23" s="21" t="s">
        <v>431</v>
      </c>
      <c r="E23" s="18">
        <v>0.5</v>
      </c>
      <c r="F23" s="18" t="s">
        <v>432</v>
      </c>
      <c r="G23" s="13">
        <v>1</v>
      </c>
      <c r="H23" s="9" t="s">
        <v>433</v>
      </c>
      <c r="I23" s="49"/>
    </row>
    <row r="24" spans="1:9" ht="81" customHeight="1" x14ac:dyDescent="0.2">
      <c r="A24" s="12" t="s">
        <v>434</v>
      </c>
      <c r="B24" s="73"/>
      <c r="C24" s="9" t="s">
        <v>435</v>
      </c>
      <c r="D24" s="21" t="s">
        <v>436</v>
      </c>
      <c r="E24" s="18">
        <v>0.5</v>
      </c>
      <c r="F24" s="18" t="s">
        <v>437</v>
      </c>
      <c r="G24" s="13">
        <v>1</v>
      </c>
      <c r="H24" s="9" t="s">
        <v>433</v>
      </c>
      <c r="I24" s="49"/>
    </row>
    <row r="25" spans="1:9" ht="49.5" customHeight="1" x14ac:dyDescent="0.2">
      <c r="A25" s="22" t="s">
        <v>202</v>
      </c>
      <c r="B25" s="68" t="s">
        <v>438</v>
      </c>
      <c r="C25" s="9" t="s">
        <v>439</v>
      </c>
      <c r="D25" s="21" t="s">
        <v>440</v>
      </c>
      <c r="E25" s="18">
        <v>0.06</v>
      </c>
      <c r="F25" s="18" t="s">
        <v>441</v>
      </c>
      <c r="G25" s="11">
        <f>E26*G26+E27*G27</f>
        <v>1</v>
      </c>
      <c r="H25" s="9" t="s">
        <v>442</v>
      </c>
      <c r="I25" s="49"/>
    </row>
    <row r="26" spans="1:9" ht="84" customHeight="1" x14ac:dyDescent="0.2">
      <c r="A26" s="22" t="s">
        <v>37</v>
      </c>
      <c r="B26" s="69"/>
      <c r="C26" s="9" t="s">
        <v>443</v>
      </c>
      <c r="D26" s="21" t="s">
        <v>444</v>
      </c>
      <c r="E26" s="18">
        <v>0.7</v>
      </c>
      <c r="F26" s="18" t="s">
        <v>445</v>
      </c>
      <c r="G26" s="13">
        <v>1</v>
      </c>
      <c r="H26" s="9" t="s">
        <v>19</v>
      </c>
      <c r="I26" s="49"/>
    </row>
    <row r="27" spans="1:9" ht="222.75" customHeight="1" x14ac:dyDescent="0.2">
      <c r="A27" s="22" t="s">
        <v>41</v>
      </c>
      <c r="B27" s="69"/>
      <c r="C27" s="9" t="s">
        <v>446</v>
      </c>
      <c r="D27" s="21" t="s">
        <v>447</v>
      </c>
      <c r="E27" s="18">
        <v>0.3</v>
      </c>
      <c r="F27" s="18" t="s">
        <v>448</v>
      </c>
      <c r="G27" s="13">
        <v>1</v>
      </c>
      <c r="H27" s="9" t="s">
        <v>19</v>
      </c>
      <c r="I27" s="49"/>
    </row>
    <row r="28" spans="1:9" ht="110.25" customHeight="1" x14ac:dyDescent="0.2">
      <c r="A28" s="12" t="s">
        <v>327</v>
      </c>
      <c r="B28" s="61" t="s">
        <v>449</v>
      </c>
      <c r="C28" s="61" t="s">
        <v>450</v>
      </c>
      <c r="D28" s="21" t="s">
        <v>451</v>
      </c>
      <c r="E28" s="18">
        <v>0.02</v>
      </c>
      <c r="F28" s="18" t="s">
        <v>452</v>
      </c>
      <c r="G28" s="11">
        <f>E29*G29+E30*G30</f>
        <v>1</v>
      </c>
      <c r="H28" s="9" t="s">
        <v>453</v>
      </c>
      <c r="I28" s="49"/>
    </row>
    <row r="29" spans="1:9" ht="81" customHeight="1" x14ac:dyDescent="0.2">
      <c r="A29" s="12" t="s">
        <v>454</v>
      </c>
      <c r="B29" s="69"/>
      <c r="C29" s="69"/>
      <c r="D29" s="56" t="s">
        <v>455</v>
      </c>
      <c r="E29" s="18">
        <v>0.5</v>
      </c>
      <c r="F29" s="18" t="s">
        <v>456</v>
      </c>
      <c r="G29" s="13">
        <v>1</v>
      </c>
      <c r="H29" s="9" t="s">
        <v>19</v>
      </c>
      <c r="I29" s="49"/>
    </row>
    <row r="30" spans="1:9" ht="98.25" customHeight="1" x14ac:dyDescent="0.2">
      <c r="A30" s="12" t="s">
        <v>457</v>
      </c>
      <c r="B30" s="70"/>
      <c r="C30" s="70"/>
      <c r="D30" s="21" t="s">
        <v>458</v>
      </c>
      <c r="E30" s="18">
        <v>0.5</v>
      </c>
      <c r="F30" s="18" t="s">
        <v>459</v>
      </c>
      <c r="G30" s="13">
        <v>1</v>
      </c>
      <c r="H30" s="9" t="s">
        <v>25</v>
      </c>
      <c r="I30" s="49"/>
    </row>
    <row r="31" spans="1:9" ht="372" x14ac:dyDescent="0.2">
      <c r="A31" s="37" t="s">
        <v>460</v>
      </c>
      <c r="B31" s="38" t="s">
        <v>461</v>
      </c>
      <c r="C31" s="14" t="s">
        <v>462</v>
      </c>
      <c r="D31" s="21" t="s">
        <v>205</v>
      </c>
      <c r="E31" s="9">
        <v>0.05</v>
      </c>
      <c r="F31" s="29" t="s">
        <v>206</v>
      </c>
      <c r="G31" s="19">
        <v>1</v>
      </c>
      <c r="H31" s="15" t="s">
        <v>160</v>
      </c>
      <c r="I31" s="49" t="s">
        <v>509</v>
      </c>
    </row>
    <row r="32" spans="1:9" ht="136" x14ac:dyDescent="0.2">
      <c r="A32" s="40" t="s">
        <v>463</v>
      </c>
      <c r="B32" s="15" t="s">
        <v>464</v>
      </c>
      <c r="C32" s="15" t="s">
        <v>465</v>
      </c>
      <c r="D32" s="21" t="s">
        <v>330</v>
      </c>
      <c r="E32" s="15">
        <v>0.02</v>
      </c>
      <c r="F32" s="15" t="s">
        <v>331</v>
      </c>
      <c r="G32" s="59">
        <v>1</v>
      </c>
      <c r="H32" s="9" t="s">
        <v>25</v>
      </c>
      <c r="I32" s="49"/>
    </row>
    <row r="33" spans="1:7" x14ac:dyDescent="0.2">
      <c r="A33" s="60"/>
      <c r="B33" s="2"/>
      <c r="C33" s="2"/>
      <c r="D33" s="26"/>
      <c r="E33" s="2"/>
      <c r="F33" s="2"/>
      <c r="G33" s="2"/>
    </row>
    <row r="34" spans="1:7" x14ac:dyDescent="0.2">
      <c r="A34" s="60"/>
      <c r="B34" s="2"/>
      <c r="C34" s="2"/>
      <c r="D34" s="26"/>
      <c r="E34" s="2"/>
      <c r="F34" s="2"/>
      <c r="G34" s="2"/>
    </row>
    <row r="35" spans="1:7" x14ac:dyDescent="0.2">
      <c r="A35" s="60"/>
      <c r="B35" s="2"/>
      <c r="C35" s="2"/>
      <c r="D35" s="26"/>
      <c r="E35" s="2"/>
      <c r="F35" s="2"/>
      <c r="G35" s="2"/>
    </row>
    <row r="36" spans="1:7" x14ac:dyDescent="0.2">
      <c r="A36" s="60"/>
      <c r="B36" s="2"/>
      <c r="C36" s="2"/>
      <c r="D36" s="26"/>
      <c r="E36" s="2"/>
      <c r="F36" s="2"/>
      <c r="G36" s="2"/>
    </row>
    <row r="37" spans="1:7" x14ac:dyDescent="0.2">
      <c r="A37" s="60"/>
      <c r="B37" s="2"/>
      <c r="C37" s="2"/>
      <c r="D37" s="26"/>
      <c r="E37" s="2"/>
      <c r="F37" s="2"/>
      <c r="G37" s="2"/>
    </row>
    <row r="38" spans="1:7" x14ac:dyDescent="0.2">
      <c r="A38" s="60"/>
      <c r="B38" s="2"/>
      <c r="C38" s="2"/>
      <c r="D38" s="26"/>
      <c r="E38" s="2"/>
      <c r="F38" s="2"/>
      <c r="G38" s="2"/>
    </row>
    <row r="39" spans="1:7" x14ac:dyDescent="0.2">
      <c r="A39" s="60"/>
      <c r="B39" s="2"/>
      <c r="C39" s="2"/>
      <c r="D39" s="26"/>
      <c r="E39" s="2"/>
      <c r="F39" s="2"/>
      <c r="G39" s="2"/>
    </row>
    <row r="40" spans="1:7" x14ac:dyDescent="0.2">
      <c r="A40" s="60"/>
      <c r="B40" s="2"/>
      <c r="C40" s="2"/>
      <c r="D40" s="26"/>
      <c r="E40" s="2"/>
      <c r="F40" s="2"/>
      <c r="G40" s="2"/>
    </row>
    <row r="41" spans="1:7" x14ac:dyDescent="0.2">
      <c r="A41" s="60"/>
      <c r="B41" s="2"/>
      <c r="C41" s="2"/>
      <c r="D41" s="26"/>
      <c r="E41" s="2"/>
      <c r="F41" s="2"/>
      <c r="G41" s="2"/>
    </row>
    <row r="42" spans="1:7" x14ac:dyDescent="0.2">
      <c r="A42" s="60"/>
      <c r="B42" s="2"/>
      <c r="C42" s="2"/>
      <c r="D42" s="26"/>
      <c r="E42" s="2"/>
      <c r="F42" s="2"/>
      <c r="G42" s="2"/>
    </row>
    <row r="43" spans="1:7" x14ac:dyDescent="0.2">
      <c r="A43" s="60"/>
      <c r="B43" s="2"/>
      <c r="C43" s="2"/>
      <c r="D43" s="26"/>
      <c r="E43" s="2"/>
      <c r="F43" s="2"/>
      <c r="G43" s="2"/>
    </row>
    <row r="44" spans="1:7" x14ac:dyDescent="0.2">
      <c r="A44" s="60"/>
      <c r="B44" s="2"/>
      <c r="C44" s="2"/>
      <c r="D44" s="26"/>
      <c r="E44" s="2"/>
      <c r="F44" s="2"/>
      <c r="G44" s="2"/>
    </row>
    <row r="45" spans="1:7" x14ac:dyDescent="0.2">
      <c r="A45" s="60"/>
      <c r="B45" s="2"/>
      <c r="C45" s="2"/>
      <c r="D45" s="26"/>
      <c r="E45" s="2"/>
      <c r="F45" s="2"/>
      <c r="G45" s="2"/>
    </row>
    <row r="46" spans="1:7" x14ac:dyDescent="0.2">
      <c r="A46" s="60"/>
      <c r="B46" s="2"/>
      <c r="C46" s="2"/>
      <c r="D46" s="26"/>
      <c r="E46" s="2"/>
      <c r="F46" s="2"/>
      <c r="G46" s="2"/>
    </row>
    <row r="47" spans="1:7" x14ac:dyDescent="0.2">
      <c r="A47" s="60"/>
      <c r="B47" s="2"/>
      <c r="C47" s="2"/>
      <c r="D47" s="26"/>
      <c r="E47" s="2"/>
      <c r="F47" s="2"/>
      <c r="G47" s="2"/>
    </row>
    <row r="48" spans="1:7" x14ac:dyDescent="0.2">
      <c r="A48" s="60"/>
      <c r="B48" s="2"/>
      <c r="C48" s="2"/>
      <c r="D48" s="26"/>
      <c r="E48" s="2"/>
      <c r="F48" s="2"/>
      <c r="G48" s="2"/>
    </row>
    <row r="49" spans="1:7" x14ac:dyDescent="0.2">
      <c r="A49" s="60"/>
      <c r="B49" s="2"/>
      <c r="C49" s="2"/>
      <c r="D49" s="26"/>
      <c r="E49" s="2"/>
      <c r="F49" s="2"/>
      <c r="G49" s="2"/>
    </row>
    <row r="50" spans="1:7" x14ac:dyDescent="0.2">
      <c r="A50" s="60"/>
      <c r="B50" s="2"/>
      <c r="C50" s="2"/>
      <c r="D50" s="26"/>
      <c r="E50" s="2"/>
      <c r="F50" s="2"/>
      <c r="G50" s="2"/>
    </row>
    <row r="51" spans="1:7" x14ac:dyDescent="0.2">
      <c r="A51" s="60"/>
      <c r="B51" s="2"/>
      <c r="C51" s="2"/>
      <c r="D51" s="26"/>
      <c r="E51" s="2"/>
      <c r="F51" s="2"/>
      <c r="G51" s="2"/>
    </row>
    <row r="52" spans="1:7" x14ac:dyDescent="0.2">
      <c r="A52" s="60"/>
      <c r="B52" s="2"/>
      <c r="C52" s="2"/>
      <c r="D52" s="26"/>
      <c r="E52" s="2"/>
      <c r="F52" s="2"/>
      <c r="G52" s="2"/>
    </row>
    <row r="53" spans="1:7" x14ac:dyDescent="0.2">
      <c r="A53" s="60"/>
      <c r="B53" s="2"/>
      <c r="C53" s="2"/>
      <c r="D53" s="26"/>
      <c r="E53" s="2"/>
      <c r="F53" s="2"/>
      <c r="G53" s="2"/>
    </row>
    <row r="54" spans="1:7" x14ac:dyDescent="0.2">
      <c r="A54" s="60"/>
      <c r="B54" s="2"/>
      <c r="C54" s="2"/>
      <c r="D54" s="26"/>
      <c r="E54" s="2"/>
      <c r="F54" s="2"/>
      <c r="G54" s="2"/>
    </row>
    <row r="55" spans="1:7" x14ac:dyDescent="0.2">
      <c r="A55" s="60"/>
      <c r="B55" s="2"/>
      <c r="C55" s="2"/>
      <c r="D55" s="26"/>
      <c r="E55" s="2"/>
      <c r="F55" s="2"/>
      <c r="G55" s="2"/>
    </row>
    <row r="56" spans="1:7" x14ac:dyDescent="0.2">
      <c r="A56" s="60"/>
      <c r="B56" s="2"/>
      <c r="C56" s="2"/>
      <c r="D56" s="26"/>
      <c r="E56" s="2"/>
      <c r="F56" s="2"/>
      <c r="G56" s="2"/>
    </row>
    <row r="57" spans="1:7" x14ac:dyDescent="0.2">
      <c r="A57" s="60"/>
      <c r="B57" s="2"/>
      <c r="C57" s="2"/>
      <c r="D57" s="26"/>
      <c r="E57" s="2"/>
      <c r="F57" s="2"/>
      <c r="G57" s="2"/>
    </row>
    <row r="58" spans="1:7" x14ac:dyDescent="0.2">
      <c r="A58" s="60"/>
      <c r="B58" s="2"/>
      <c r="C58" s="2"/>
      <c r="D58" s="26"/>
      <c r="E58" s="2"/>
      <c r="F58" s="2"/>
      <c r="G58" s="2"/>
    </row>
    <row r="59" spans="1:7" x14ac:dyDescent="0.2">
      <c r="A59" s="60"/>
      <c r="B59" s="2"/>
      <c r="C59" s="2"/>
      <c r="D59" s="26"/>
      <c r="E59" s="2"/>
      <c r="F59" s="2"/>
      <c r="G59" s="2"/>
    </row>
    <row r="60" spans="1:7" x14ac:dyDescent="0.2">
      <c r="A60" s="60"/>
      <c r="B60" s="2"/>
      <c r="C60" s="2"/>
      <c r="D60" s="26"/>
      <c r="E60" s="2"/>
      <c r="F60" s="2"/>
      <c r="G60" s="2"/>
    </row>
    <row r="61" spans="1:7" x14ac:dyDescent="0.2">
      <c r="A61" s="60"/>
      <c r="B61" s="2"/>
      <c r="C61" s="2"/>
      <c r="D61" s="26"/>
      <c r="E61" s="2"/>
      <c r="F61" s="2"/>
      <c r="G61" s="2"/>
    </row>
    <row r="62" spans="1:7" x14ac:dyDescent="0.2">
      <c r="A62" s="60"/>
      <c r="B62" s="2"/>
      <c r="C62" s="2"/>
      <c r="D62" s="26"/>
      <c r="E62" s="2"/>
      <c r="F62" s="2"/>
      <c r="G62" s="2"/>
    </row>
    <row r="63" spans="1:7" x14ac:dyDescent="0.2">
      <c r="A63" s="60"/>
      <c r="B63" s="2"/>
      <c r="C63" s="2"/>
      <c r="D63" s="26"/>
      <c r="E63" s="2"/>
      <c r="F63" s="2"/>
      <c r="G63" s="2"/>
    </row>
    <row r="64" spans="1:7" x14ac:dyDescent="0.2">
      <c r="A64" s="60"/>
      <c r="B64" s="2"/>
      <c r="C64" s="2"/>
      <c r="D64" s="26"/>
      <c r="E64" s="2"/>
      <c r="F64" s="2"/>
      <c r="G64" s="2"/>
    </row>
    <row r="65" spans="1:7" x14ac:dyDescent="0.2">
      <c r="A65" s="60"/>
      <c r="B65" s="2"/>
      <c r="C65" s="2"/>
      <c r="D65" s="26"/>
      <c r="E65" s="2"/>
      <c r="F65" s="2"/>
      <c r="G65" s="2"/>
    </row>
    <row r="66" spans="1:7" x14ac:dyDescent="0.2">
      <c r="A66" s="60"/>
      <c r="B66" s="2"/>
      <c r="C66" s="2"/>
      <c r="D66" s="26"/>
      <c r="E66" s="2"/>
      <c r="F66" s="2"/>
      <c r="G66" s="2"/>
    </row>
    <row r="67" spans="1:7" x14ac:dyDescent="0.2">
      <c r="A67" s="60"/>
      <c r="B67" s="2"/>
      <c r="C67" s="2"/>
      <c r="D67" s="26"/>
      <c r="E67" s="2"/>
      <c r="F67" s="2"/>
      <c r="G67" s="2"/>
    </row>
    <row r="68" spans="1:7" x14ac:dyDescent="0.2">
      <c r="A68" s="60"/>
      <c r="B68" s="2"/>
      <c r="C68" s="2"/>
      <c r="D68" s="26"/>
      <c r="E68" s="2"/>
      <c r="F68" s="2"/>
      <c r="G68" s="2"/>
    </row>
    <row r="69" spans="1:7" x14ac:dyDescent="0.2">
      <c r="A69" s="60"/>
      <c r="B69" s="2"/>
      <c r="C69" s="2"/>
      <c r="D69" s="26"/>
      <c r="E69" s="2"/>
      <c r="F69" s="2"/>
      <c r="G69" s="2"/>
    </row>
    <row r="70" spans="1:7" x14ac:dyDescent="0.2">
      <c r="A70" s="60"/>
      <c r="B70" s="2"/>
      <c r="C70" s="2"/>
      <c r="D70" s="26"/>
      <c r="E70" s="2"/>
      <c r="F70" s="2"/>
      <c r="G70" s="2"/>
    </row>
    <row r="71" spans="1:7" x14ac:dyDescent="0.2">
      <c r="A71" s="60"/>
      <c r="B71" s="2"/>
      <c r="C71" s="2"/>
      <c r="D71" s="26"/>
      <c r="E71" s="2"/>
      <c r="F71" s="2"/>
      <c r="G71" s="2"/>
    </row>
    <row r="72" spans="1:7" x14ac:dyDescent="0.2">
      <c r="A72" s="60"/>
      <c r="B72" s="2"/>
      <c r="C72" s="2"/>
      <c r="D72" s="26"/>
      <c r="E72" s="2"/>
      <c r="F72" s="2"/>
      <c r="G72" s="2"/>
    </row>
    <row r="73" spans="1:7" x14ac:dyDescent="0.2">
      <c r="A73" s="60"/>
      <c r="B73" s="2"/>
      <c r="C73" s="2"/>
      <c r="D73" s="26"/>
      <c r="E73" s="2"/>
      <c r="F73" s="2"/>
      <c r="G73" s="2"/>
    </row>
    <row r="74" spans="1:7" x14ac:dyDescent="0.2">
      <c r="A74" s="60"/>
      <c r="B74" s="2"/>
      <c r="C74" s="2"/>
      <c r="D74" s="26"/>
      <c r="E74" s="2"/>
      <c r="F74" s="2"/>
      <c r="G74" s="2"/>
    </row>
    <row r="75" spans="1:7" x14ac:dyDescent="0.2">
      <c r="A75" s="60"/>
      <c r="B75" s="2"/>
      <c r="C75" s="2"/>
      <c r="D75" s="26"/>
      <c r="E75" s="2"/>
      <c r="F75" s="2"/>
      <c r="G75" s="2"/>
    </row>
    <row r="76" spans="1:7" x14ac:dyDescent="0.2">
      <c r="A76" s="60"/>
      <c r="B76" s="2"/>
      <c r="C76" s="2"/>
      <c r="D76" s="26"/>
      <c r="E76" s="2"/>
      <c r="F76" s="2"/>
      <c r="G76" s="2"/>
    </row>
    <row r="77" spans="1:7" x14ac:dyDescent="0.2">
      <c r="A77" s="60"/>
      <c r="B77" s="2"/>
      <c r="C77" s="2"/>
      <c r="D77" s="26"/>
      <c r="E77" s="2"/>
      <c r="F77" s="2"/>
      <c r="G77" s="2"/>
    </row>
    <row r="78" spans="1:7" x14ac:dyDescent="0.2">
      <c r="A78" s="60"/>
      <c r="B78" s="2"/>
      <c r="C78" s="2"/>
      <c r="D78" s="26"/>
      <c r="E78" s="2"/>
      <c r="F78" s="2"/>
      <c r="G78" s="2"/>
    </row>
    <row r="79" spans="1:7" x14ac:dyDescent="0.2">
      <c r="A79" s="60"/>
      <c r="B79" s="2"/>
      <c r="C79" s="2"/>
      <c r="D79" s="26"/>
      <c r="E79" s="2"/>
      <c r="F79" s="2"/>
      <c r="G79" s="2"/>
    </row>
    <row r="80" spans="1:7" x14ac:dyDescent="0.2">
      <c r="A80" s="60"/>
      <c r="B80" s="2"/>
      <c r="C80" s="2"/>
      <c r="D80" s="26"/>
      <c r="E80" s="2"/>
      <c r="F80" s="2"/>
      <c r="G80" s="2"/>
    </row>
    <row r="81" spans="1:7" x14ac:dyDescent="0.2">
      <c r="A81" s="60"/>
      <c r="B81" s="2"/>
      <c r="C81" s="2"/>
      <c r="D81" s="26"/>
      <c r="E81" s="2"/>
      <c r="F81" s="2"/>
      <c r="G81" s="2"/>
    </row>
    <row r="82" spans="1:7" x14ac:dyDescent="0.2">
      <c r="A82" s="60"/>
      <c r="B82" s="2"/>
      <c r="C82" s="2"/>
      <c r="D82" s="26"/>
      <c r="E82" s="2"/>
      <c r="F82" s="2"/>
      <c r="G82" s="2"/>
    </row>
    <row r="83" spans="1:7" x14ac:dyDescent="0.2">
      <c r="A83" s="60"/>
      <c r="B83" s="2"/>
      <c r="C83" s="2"/>
      <c r="D83" s="26"/>
      <c r="E83" s="2"/>
      <c r="F83" s="2"/>
      <c r="G83" s="2"/>
    </row>
    <row r="84" spans="1:7" x14ac:dyDescent="0.2">
      <c r="A84" s="60"/>
      <c r="B84" s="2"/>
      <c r="C84" s="2"/>
      <c r="D84" s="26"/>
      <c r="E84" s="2"/>
      <c r="F84" s="2"/>
      <c r="G84" s="2"/>
    </row>
    <row r="85" spans="1:7" x14ac:dyDescent="0.2">
      <c r="A85" s="60"/>
      <c r="B85" s="2"/>
      <c r="C85" s="2"/>
      <c r="D85" s="26"/>
      <c r="E85" s="2"/>
      <c r="F85" s="2"/>
      <c r="G85" s="2"/>
    </row>
    <row r="86" spans="1:7" x14ac:dyDescent="0.2">
      <c r="A86" s="60"/>
      <c r="B86" s="2"/>
      <c r="C86" s="2"/>
      <c r="D86" s="26"/>
      <c r="E86" s="2"/>
      <c r="F86" s="2"/>
      <c r="G86" s="2"/>
    </row>
    <row r="87" spans="1:7" x14ac:dyDescent="0.2">
      <c r="A87" s="60"/>
      <c r="B87" s="2"/>
      <c r="C87" s="2"/>
      <c r="D87" s="26"/>
      <c r="E87" s="2"/>
      <c r="F87" s="2"/>
      <c r="G87" s="2"/>
    </row>
    <row r="88" spans="1:7" x14ac:dyDescent="0.2">
      <c r="A88" s="60"/>
      <c r="B88" s="2"/>
      <c r="C88" s="2"/>
      <c r="D88" s="26"/>
      <c r="E88" s="2"/>
      <c r="F88" s="2"/>
      <c r="G88" s="2"/>
    </row>
    <row r="89" spans="1:7" x14ac:dyDescent="0.2">
      <c r="A89" s="60"/>
      <c r="B89" s="2"/>
      <c r="C89" s="2"/>
      <c r="D89" s="26"/>
      <c r="E89" s="2"/>
      <c r="F89" s="2"/>
      <c r="G89" s="2"/>
    </row>
    <row r="90" spans="1:7" x14ac:dyDescent="0.2">
      <c r="A90" s="60"/>
      <c r="B90" s="2"/>
      <c r="C90" s="2"/>
      <c r="D90" s="26"/>
      <c r="E90" s="2"/>
      <c r="F90" s="2"/>
      <c r="G90" s="2"/>
    </row>
    <row r="91" spans="1:7" x14ac:dyDescent="0.2">
      <c r="A91" s="60"/>
      <c r="B91" s="2"/>
      <c r="C91" s="2"/>
      <c r="D91" s="26"/>
      <c r="E91" s="2"/>
      <c r="F91" s="2"/>
      <c r="G91" s="2"/>
    </row>
    <row r="92" spans="1:7" x14ac:dyDescent="0.2">
      <c r="A92" s="60"/>
      <c r="B92" s="2"/>
      <c r="C92" s="2"/>
      <c r="D92" s="26"/>
      <c r="E92" s="2"/>
      <c r="F92" s="2"/>
      <c r="G92" s="2"/>
    </row>
    <row r="93" spans="1:7" x14ac:dyDescent="0.2">
      <c r="A93" s="60"/>
      <c r="B93" s="2"/>
      <c r="C93" s="2"/>
      <c r="D93" s="26"/>
      <c r="E93" s="2"/>
      <c r="F93" s="2"/>
      <c r="G93" s="2"/>
    </row>
    <row r="94" spans="1:7" x14ac:dyDescent="0.2">
      <c r="A94" s="60"/>
      <c r="B94" s="2"/>
      <c r="C94" s="2"/>
      <c r="D94" s="26"/>
      <c r="E94" s="2"/>
      <c r="F94" s="2"/>
      <c r="G94" s="2"/>
    </row>
    <row r="95" spans="1:7" x14ac:dyDescent="0.2">
      <c r="A95" s="60"/>
      <c r="B95" s="2"/>
      <c r="C95" s="2"/>
      <c r="D95" s="26"/>
      <c r="E95" s="2"/>
      <c r="F95" s="2"/>
      <c r="G95" s="2"/>
    </row>
    <row r="96" spans="1:7" x14ac:dyDescent="0.2">
      <c r="A96" s="60"/>
      <c r="B96" s="2"/>
      <c r="C96" s="2"/>
      <c r="D96" s="26"/>
      <c r="E96" s="2"/>
      <c r="F96" s="2"/>
      <c r="G96" s="2"/>
    </row>
    <row r="97" spans="1:7" x14ac:dyDescent="0.2">
      <c r="A97" s="60"/>
      <c r="B97" s="2"/>
      <c r="C97" s="2"/>
      <c r="D97" s="26"/>
      <c r="E97" s="2"/>
      <c r="F97" s="2"/>
      <c r="G97" s="2"/>
    </row>
    <row r="98" spans="1:7" x14ac:dyDescent="0.2">
      <c r="A98" s="60"/>
      <c r="B98" s="2"/>
      <c r="C98" s="2"/>
      <c r="D98" s="26"/>
      <c r="E98" s="2"/>
      <c r="F98" s="2"/>
      <c r="G98" s="2"/>
    </row>
    <row r="99" spans="1:7" x14ac:dyDescent="0.2">
      <c r="A99" s="60"/>
      <c r="B99" s="2"/>
      <c r="C99" s="2"/>
      <c r="D99" s="26"/>
      <c r="E99" s="2"/>
      <c r="F99" s="2"/>
      <c r="G99" s="2"/>
    </row>
    <row r="100" spans="1:7" x14ac:dyDescent="0.2">
      <c r="A100" s="60"/>
      <c r="B100" s="2"/>
      <c r="C100" s="2"/>
      <c r="D100" s="26"/>
      <c r="E100" s="2"/>
      <c r="F100" s="2"/>
      <c r="G100" s="2"/>
    </row>
    <row r="101" spans="1:7" x14ac:dyDescent="0.2">
      <c r="A101" s="60"/>
      <c r="B101" s="2"/>
      <c r="C101" s="2"/>
      <c r="D101" s="26"/>
      <c r="E101" s="2"/>
      <c r="F101" s="2"/>
      <c r="G101" s="2"/>
    </row>
    <row r="102" spans="1:7" x14ac:dyDescent="0.2">
      <c r="A102" s="60"/>
      <c r="B102" s="2"/>
      <c r="C102" s="2"/>
      <c r="D102" s="26"/>
      <c r="E102" s="2"/>
      <c r="F102" s="2"/>
      <c r="G102" s="2"/>
    </row>
    <row r="103" spans="1:7" x14ac:dyDescent="0.2">
      <c r="A103" s="60"/>
      <c r="B103" s="2"/>
      <c r="C103" s="2"/>
      <c r="D103" s="26"/>
      <c r="E103" s="2"/>
      <c r="F103" s="2"/>
      <c r="G103" s="2"/>
    </row>
    <row r="104" spans="1:7" x14ac:dyDescent="0.2">
      <c r="A104" s="60"/>
      <c r="B104" s="2"/>
      <c r="C104" s="2"/>
      <c r="D104" s="26"/>
      <c r="E104" s="2"/>
      <c r="F104" s="2"/>
      <c r="G104" s="2"/>
    </row>
    <row r="105" spans="1:7" x14ac:dyDescent="0.2">
      <c r="A105" s="60"/>
      <c r="B105" s="2"/>
      <c r="C105" s="2"/>
      <c r="D105" s="26"/>
      <c r="E105" s="2"/>
      <c r="F105" s="2"/>
      <c r="G105" s="2"/>
    </row>
    <row r="106" spans="1:7" x14ac:dyDescent="0.2">
      <c r="A106" s="60"/>
      <c r="B106" s="2"/>
      <c r="C106" s="2"/>
      <c r="D106" s="26"/>
      <c r="E106" s="2"/>
      <c r="F106" s="2"/>
      <c r="G106" s="2"/>
    </row>
    <row r="107" spans="1:7" x14ac:dyDescent="0.2">
      <c r="A107" s="60"/>
      <c r="B107" s="2"/>
      <c r="C107" s="2"/>
      <c r="D107" s="26"/>
      <c r="E107" s="2"/>
      <c r="F107" s="2"/>
      <c r="G107" s="2"/>
    </row>
    <row r="108" spans="1:7" x14ac:dyDescent="0.2">
      <c r="A108" s="60"/>
      <c r="B108" s="2"/>
      <c r="C108" s="2"/>
      <c r="D108" s="26"/>
      <c r="E108" s="2"/>
      <c r="F108" s="2"/>
      <c r="G108" s="2"/>
    </row>
    <row r="109" spans="1:7" x14ac:dyDescent="0.2">
      <c r="A109" s="60"/>
      <c r="B109" s="2"/>
      <c r="C109" s="2"/>
      <c r="D109" s="26"/>
      <c r="E109" s="2"/>
      <c r="F109" s="2"/>
      <c r="G109" s="2"/>
    </row>
    <row r="110" spans="1:7" x14ac:dyDescent="0.2">
      <c r="A110" s="60"/>
      <c r="B110" s="2"/>
      <c r="C110" s="2"/>
      <c r="D110" s="26"/>
      <c r="E110" s="2"/>
      <c r="F110" s="2"/>
      <c r="G110" s="2"/>
    </row>
    <row r="111" spans="1:7" x14ac:dyDescent="0.2">
      <c r="A111" s="60"/>
      <c r="B111" s="2"/>
      <c r="C111" s="2"/>
      <c r="D111" s="26"/>
      <c r="E111" s="2"/>
      <c r="F111" s="2"/>
      <c r="G111" s="2"/>
    </row>
    <row r="112" spans="1:7" x14ac:dyDescent="0.2">
      <c r="A112" s="60"/>
      <c r="B112" s="2"/>
      <c r="C112" s="2"/>
      <c r="D112" s="26"/>
      <c r="E112" s="2"/>
      <c r="F112" s="2"/>
      <c r="G112" s="2"/>
    </row>
    <row r="113" spans="1:7" x14ac:dyDescent="0.2">
      <c r="A113" s="60"/>
      <c r="B113" s="2"/>
      <c r="C113" s="2"/>
      <c r="D113" s="26"/>
      <c r="E113" s="2"/>
      <c r="F113" s="2"/>
      <c r="G113" s="2"/>
    </row>
    <row r="114" spans="1:7" x14ac:dyDescent="0.2">
      <c r="A114" s="60"/>
      <c r="B114" s="2"/>
      <c r="C114" s="2"/>
      <c r="D114" s="26"/>
      <c r="E114" s="2"/>
      <c r="F114" s="2"/>
      <c r="G114" s="2"/>
    </row>
    <row r="115" spans="1:7" x14ac:dyDescent="0.2">
      <c r="A115" s="60"/>
      <c r="B115" s="2"/>
      <c r="C115" s="2"/>
      <c r="D115" s="26"/>
      <c r="E115" s="2"/>
      <c r="F115" s="2"/>
      <c r="G115" s="2"/>
    </row>
    <row r="116" spans="1:7" x14ac:dyDescent="0.2">
      <c r="A116" s="60"/>
      <c r="B116" s="2"/>
      <c r="C116" s="2"/>
      <c r="D116" s="26"/>
      <c r="E116" s="2"/>
      <c r="F116" s="2"/>
      <c r="G116" s="2"/>
    </row>
    <row r="117" spans="1:7" x14ac:dyDescent="0.2">
      <c r="A117" s="60"/>
      <c r="B117" s="2"/>
      <c r="C117" s="2"/>
      <c r="D117" s="26"/>
      <c r="E117" s="2"/>
      <c r="F117" s="2"/>
      <c r="G117" s="2"/>
    </row>
    <row r="118" spans="1:7" x14ac:dyDescent="0.2">
      <c r="A118" s="60"/>
      <c r="B118" s="2"/>
      <c r="C118" s="2"/>
      <c r="D118" s="26"/>
      <c r="E118" s="2"/>
      <c r="F118" s="2"/>
      <c r="G118" s="2"/>
    </row>
    <row r="119" spans="1:7" x14ac:dyDescent="0.2">
      <c r="A119" s="60"/>
      <c r="B119" s="2"/>
      <c r="C119" s="2"/>
      <c r="D119" s="26"/>
      <c r="E119" s="2"/>
      <c r="F119" s="2"/>
      <c r="G119" s="2"/>
    </row>
    <row r="120" spans="1:7" x14ac:dyDescent="0.2">
      <c r="A120" s="60"/>
      <c r="B120" s="2"/>
      <c r="C120" s="2"/>
      <c r="D120" s="26"/>
      <c r="E120" s="2"/>
      <c r="F120" s="2"/>
      <c r="G120" s="2"/>
    </row>
    <row r="121" spans="1:7" x14ac:dyDescent="0.2">
      <c r="A121" s="60"/>
      <c r="B121" s="2"/>
      <c r="C121" s="2"/>
      <c r="D121" s="26"/>
      <c r="E121" s="2"/>
      <c r="F121" s="2"/>
      <c r="G121" s="2"/>
    </row>
    <row r="122" spans="1:7" x14ac:dyDescent="0.2">
      <c r="A122" s="60"/>
      <c r="B122" s="2"/>
      <c r="C122" s="2"/>
      <c r="D122" s="26"/>
      <c r="E122" s="2"/>
      <c r="F122" s="2"/>
      <c r="G122" s="2"/>
    </row>
    <row r="123" spans="1:7" x14ac:dyDescent="0.2">
      <c r="A123" s="60"/>
      <c r="B123" s="2"/>
      <c r="C123" s="2"/>
      <c r="D123" s="26"/>
      <c r="E123" s="2"/>
      <c r="F123" s="2"/>
      <c r="G123" s="2"/>
    </row>
    <row r="124" spans="1:7" x14ac:dyDescent="0.2">
      <c r="A124" s="60"/>
      <c r="B124" s="2"/>
      <c r="C124" s="2"/>
      <c r="D124" s="26"/>
      <c r="E124" s="2"/>
      <c r="F124" s="2"/>
      <c r="G124" s="2"/>
    </row>
    <row r="125" spans="1:7" x14ac:dyDescent="0.2">
      <c r="A125" s="60"/>
      <c r="B125" s="2"/>
      <c r="C125" s="2"/>
      <c r="D125" s="26"/>
      <c r="E125" s="2"/>
      <c r="F125" s="2"/>
      <c r="G125" s="2"/>
    </row>
    <row r="126" spans="1:7" x14ac:dyDescent="0.2">
      <c r="A126" s="60"/>
      <c r="B126" s="2"/>
      <c r="C126" s="2"/>
      <c r="D126" s="26"/>
      <c r="E126" s="2"/>
      <c r="F126" s="2"/>
      <c r="G126" s="2"/>
    </row>
    <row r="127" spans="1:7" x14ac:dyDescent="0.2">
      <c r="A127" s="60"/>
      <c r="B127" s="2"/>
      <c r="C127" s="2"/>
      <c r="D127" s="26"/>
      <c r="E127" s="2"/>
      <c r="F127" s="2"/>
      <c r="G127" s="2"/>
    </row>
    <row r="128" spans="1:7" x14ac:dyDescent="0.2">
      <c r="A128" s="60"/>
      <c r="B128" s="2"/>
      <c r="C128" s="2"/>
      <c r="D128" s="26"/>
      <c r="E128" s="2"/>
      <c r="F128" s="2"/>
      <c r="G128" s="2"/>
    </row>
    <row r="129" spans="1:7" x14ac:dyDescent="0.2">
      <c r="A129" s="60"/>
      <c r="B129" s="2"/>
      <c r="C129" s="2"/>
      <c r="D129" s="26"/>
      <c r="E129" s="2"/>
      <c r="F129" s="2"/>
      <c r="G129" s="2"/>
    </row>
    <row r="130" spans="1:7" x14ac:dyDescent="0.2">
      <c r="A130" s="60"/>
      <c r="B130" s="2"/>
      <c r="C130" s="2"/>
      <c r="D130" s="26"/>
      <c r="E130" s="2"/>
      <c r="F130" s="2"/>
      <c r="G130" s="2"/>
    </row>
    <row r="131" spans="1:7" x14ac:dyDescent="0.2">
      <c r="A131" s="60"/>
      <c r="B131" s="2"/>
      <c r="C131" s="2"/>
      <c r="D131" s="26"/>
      <c r="E131" s="2"/>
      <c r="F131" s="2"/>
      <c r="G131" s="2"/>
    </row>
    <row r="132" spans="1:7" x14ac:dyDescent="0.2">
      <c r="A132" s="60"/>
      <c r="B132" s="2"/>
      <c r="C132" s="2"/>
      <c r="D132" s="26"/>
      <c r="E132" s="2"/>
      <c r="F132" s="2"/>
      <c r="G132" s="2"/>
    </row>
    <row r="133" spans="1:7" x14ac:dyDescent="0.2">
      <c r="A133" s="60"/>
      <c r="B133" s="2"/>
      <c r="C133" s="2"/>
      <c r="D133" s="26"/>
      <c r="E133" s="2"/>
      <c r="F133" s="2"/>
      <c r="G133" s="2"/>
    </row>
    <row r="134" spans="1:7" x14ac:dyDescent="0.2">
      <c r="A134" s="60"/>
      <c r="B134" s="2"/>
      <c r="C134" s="2"/>
      <c r="D134" s="26"/>
      <c r="E134" s="2"/>
      <c r="F134" s="2"/>
      <c r="G134" s="2"/>
    </row>
    <row r="135" spans="1:7" x14ac:dyDescent="0.2">
      <c r="A135" s="60"/>
      <c r="B135" s="2"/>
      <c r="C135" s="2"/>
      <c r="D135" s="26"/>
      <c r="E135" s="2"/>
      <c r="F135" s="2"/>
      <c r="G135" s="2"/>
    </row>
    <row r="136" spans="1:7" x14ac:dyDescent="0.2">
      <c r="A136" s="60"/>
      <c r="B136" s="2"/>
      <c r="C136" s="2"/>
      <c r="D136" s="26"/>
      <c r="E136" s="2"/>
      <c r="F136" s="2"/>
      <c r="G136" s="2"/>
    </row>
    <row r="137" spans="1:7" x14ac:dyDescent="0.2">
      <c r="A137" s="60"/>
      <c r="B137" s="2"/>
      <c r="C137" s="2"/>
      <c r="D137" s="26"/>
      <c r="E137" s="2"/>
      <c r="F137" s="2"/>
      <c r="G137" s="2"/>
    </row>
    <row r="138" spans="1:7" x14ac:dyDescent="0.2">
      <c r="A138" s="60"/>
      <c r="B138" s="2"/>
      <c r="C138" s="2"/>
      <c r="D138" s="26"/>
      <c r="E138" s="2"/>
      <c r="F138" s="2"/>
      <c r="G138" s="2"/>
    </row>
    <row r="139" spans="1:7" x14ac:dyDescent="0.2">
      <c r="A139" s="60"/>
      <c r="B139" s="2"/>
      <c r="C139" s="2"/>
      <c r="D139" s="26"/>
      <c r="E139" s="2"/>
      <c r="F139" s="2"/>
      <c r="G139" s="2"/>
    </row>
    <row r="140" spans="1:7" x14ac:dyDescent="0.2">
      <c r="A140" s="60"/>
      <c r="B140" s="2"/>
      <c r="C140" s="2"/>
      <c r="D140" s="26"/>
      <c r="E140" s="2"/>
      <c r="F140" s="2"/>
      <c r="G140" s="2"/>
    </row>
    <row r="141" spans="1:7" x14ac:dyDescent="0.2">
      <c r="A141" s="60"/>
      <c r="B141" s="2"/>
      <c r="C141" s="2"/>
      <c r="D141" s="26"/>
      <c r="E141" s="2"/>
      <c r="F141" s="2"/>
      <c r="G141" s="2"/>
    </row>
    <row r="142" spans="1:7" x14ac:dyDescent="0.2">
      <c r="A142" s="60"/>
      <c r="B142" s="2"/>
      <c r="C142" s="2"/>
      <c r="D142" s="26"/>
      <c r="E142" s="2"/>
      <c r="F142" s="2"/>
      <c r="G142" s="2"/>
    </row>
    <row r="143" spans="1:7" x14ac:dyDescent="0.2">
      <c r="A143" s="60"/>
      <c r="B143" s="2"/>
      <c r="C143" s="2"/>
      <c r="D143" s="26"/>
      <c r="E143" s="2"/>
      <c r="F143" s="2"/>
      <c r="G143" s="2"/>
    </row>
    <row r="144" spans="1:7" x14ac:dyDescent="0.2">
      <c r="A144" s="60"/>
      <c r="B144" s="2"/>
      <c r="C144" s="2"/>
      <c r="D144" s="26"/>
      <c r="E144" s="2"/>
      <c r="F144" s="2"/>
      <c r="G144" s="2"/>
    </row>
    <row r="145" spans="1:7" x14ac:dyDescent="0.2">
      <c r="A145" s="60"/>
      <c r="B145" s="2"/>
      <c r="C145" s="2"/>
      <c r="D145" s="26"/>
      <c r="E145" s="2"/>
      <c r="F145" s="2"/>
      <c r="G145" s="2"/>
    </row>
    <row r="146" spans="1:7" x14ac:dyDescent="0.2">
      <c r="A146" s="60"/>
      <c r="B146" s="2"/>
      <c r="C146" s="2"/>
      <c r="D146" s="26"/>
      <c r="E146" s="2"/>
      <c r="F146" s="2"/>
      <c r="G146" s="2"/>
    </row>
    <row r="147" spans="1:7" x14ac:dyDescent="0.2">
      <c r="A147" s="60"/>
      <c r="B147" s="2"/>
      <c r="C147" s="2"/>
      <c r="D147" s="26"/>
      <c r="E147" s="2"/>
      <c r="F147" s="2"/>
      <c r="G147" s="2"/>
    </row>
    <row r="148" spans="1:7" x14ac:dyDescent="0.2">
      <c r="A148" s="60"/>
      <c r="B148" s="2"/>
      <c r="C148" s="2"/>
      <c r="D148" s="26"/>
      <c r="E148" s="2"/>
      <c r="F148" s="2"/>
      <c r="G148" s="2"/>
    </row>
    <row r="149" spans="1:7" x14ac:dyDescent="0.2">
      <c r="A149" s="60"/>
      <c r="B149" s="2"/>
      <c r="C149" s="2"/>
      <c r="D149" s="26"/>
      <c r="E149" s="2"/>
      <c r="F149" s="2"/>
      <c r="G149" s="2"/>
    </row>
    <row r="150" spans="1:7" x14ac:dyDescent="0.2">
      <c r="A150" s="60"/>
      <c r="B150" s="2"/>
      <c r="C150" s="2"/>
      <c r="D150" s="26"/>
      <c r="E150" s="2"/>
      <c r="F150" s="2"/>
      <c r="G150" s="2"/>
    </row>
    <row r="151" spans="1:7" x14ac:dyDescent="0.2">
      <c r="A151" s="60"/>
      <c r="B151" s="2"/>
      <c r="C151" s="2"/>
      <c r="D151" s="26"/>
      <c r="E151" s="2"/>
      <c r="F151" s="2"/>
      <c r="G151" s="2"/>
    </row>
    <row r="152" spans="1:7" x14ac:dyDescent="0.2">
      <c r="A152" s="60"/>
      <c r="B152" s="2"/>
      <c r="C152" s="2"/>
      <c r="D152" s="26"/>
      <c r="E152" s="2"/>
      <c r="F152" s="2"/>
      <c r="G152" s="2"/>
    </row>
    <row r="153" spans="1:7" x14ac:dyDescent="0.2">
      <c r="A153" s="60"/>
      <c r="B153" s="2"/>
      <c r="C153" s="2"/>
      <c r="D153" s="26"/>
      <c r="E153" s="2"/>
      <c r="F153" s="2"/>
      <c r="G153" s="2"/>
    </row>
    <row r="154" spans="1:7" x14ac:dyDescent="0.2">
      <c r="A154" s="60"/>
      <c r="B154" s="2"/>
      <c r="C154" s="2"/>
      <c r="D154" s="26"/>
      <c r="E154" s="2"/>
      <c r="F154" s="2"/>
      <c r="G154" s="2"/>
    </row>
    <row r="155" spans="1:7" x14ac:dyDescent="0.2">
      <c r="A155" s="60"/>
      <c r="B155" s="2"/>
      <c r="C155" s="2"/>
      <c r="D155" s="26"/>
      <c r="E155" s="2"/>
      <c r="F155" s="2"/>
      <c r="G155" s="2"/>
    </row>
    <row r="156" spans="1:7" x14ac:dyDescent="0.2">
      <c r="A156" s="60"/>
      <c r="B156" s="2"/>
      <c r="C156" s="2"/>
      <c r="D156" s="26"/>
      <c r="E156" s="2"/>
      <c r="F156" s="2"/>
      <c r="G156" s="2"/>
    </row>
    <row r="157" spans="1:7" x14ac:dyDescent="0.2">
      <c r="A157" s="60"/>
      <c r="B157" s="2"/>
      <c r="C157" s="2"/>
      <c r="D157" s="26"/>
      <c r="E157" s="2"/>
      <c r="F157" s="2"/>
      <c r="G157" s="2"/>
    </row>
    <row r="158" spans="1:7" x14ac:dyDescent="0.2">
      <c r="A158" s="60"/>
      <c r="B158" s="2"/>
      <c r="C158" s="2"/>
      <c r="D158" s="26"/>
      <c r="E158" s="2"/>
      <c r="F158" s="2"/>
      <c r="G158" s="2"/>
    </row>
    <row r="159" spans="1:7" x14ac:dyDescent="0.2">
      <c r="A159" s="60"/>
      <c r="B159" s="2"/>
      <c r="C159" s="2"/>
      <c r="D159" s="26"/>
      <c r="E159" s="2"/>
      <c r="F159" s="2"/>
      <c r="G159" s="2"/>
    </row>
    <row r="160" spans="1:7" x14ac:dyDescent="0.2">
      <c r="A160" s="60"/>
      <c r="B160" s="2"/>
      <c r="C160" s="2"/>
      <c r="D160" s="26"/>
      <c r="E160" s="2"/>
      <c r="F160" s="2"/>
      <c r="G160" s="2"/>
    </row>
    <row r="161" spans="1:7" x14ac:dyDescent="0.2">
      <c r="A161" s="60"/>
      <c r="B161" s="2"/>
      <c r="C161" s="2"/>
      <c r="D161" s="26"/>
      <c r="E161" s="2"/>
      <c r="F161" s="2"/>
      <c r="G161" s="2"/>
    </row>
    <row r="162" spans="1:7" x14ac:dyDescent="0.2">
      <c r="A162" s="60"/>
      <c r="B162" s="2"/>
      <c r="C162" s="2"/>
      <c r="D162" s="26"/>
      <c r="E162" s="2"/>
      <c r="F162" s="2"/>
      <c r="G162" s="2"/>
    </row>
    <row r="163" spans="1:7" x14ac:dyDescent="0.2">
      <c r="A163" s="60"/>
      <c r="B163" s="2"/>
      <c r="C163" s="2"/>
      <c r="D163" s="26"/>
      <c r="E163" s="2"/>
      <c r="F163" s="2"/>
      <c r="G163" s="2"/>
    </row>
    <row r="164" spans="1:7" x14ac:dyDescent="0.2">
      <c r="A164" s="60"/>
      <c r="B164" s="2"/>
      <c r="C164" s="2"/>
      <c r="D164" s="26"/>
      <c r="E164" s="2"/>
      <c r="F164" s="2"/>
      <c r="G164" s="2"/>
    </row>
    <row r="165" spans="1:7" x14ac:dyDescent="0.2">
      <c r="A165" s="60"/>
      <c r="B165" s="2"/>
      <c r="C165" s="2"/>
      <c r="D165" s="26"/>
      <c r="E165" s="2"/>
      <c r="F165" s="2"/>
      <c r="G165" s="2"/>
    </row>
    <row r="166" spans="1:7" x14ac:dyDescent="0.2">
      <c r="A166" s="60"/>
      <c r="B166" s="2"/>
      <c r="C166" s="2"/>
      <c r="D166" s="26"/>
      <c r="E166" s="2"/>
      <c r="F166" s="2"/>
      <c r="G166" s="2"/>
    </row>
    <row r="167" spans="1:7" x14ac:dyDescent="0.2">
      <c r="A167" s="60"/>
      <c r="B167" s="2"/>
      <c r="C167" s="2"/>
      <c r="D167" s="26"/>
      <c r="E167" s="2"/>
      <c r="F167" s="2"/>
      <c r="G167" s="2"/>
    </row>
    <row r="168" spans="1:7" x14ac:dyDescent="0.2">
      <c r="A168" s="60"/>
      <c r="B168" s="2"/>
      <c r="C168" s="2"/>
      <c r="D168" s="26"/>
      <c r="E168" s="2"/>
      <c r="F168" s="2"/>
      <c r="G168" s="2"/>
    </row>
    <row r="169" spans="1:7" x14ac:dyDescent="0.2">
      <c r="A169" s="60"/>
      <c r="B169" s="2"/>
      <c r="C169" s="2"/>
      <c r="D169" s="26"/>
      <c r="E169" s="2"/>
      <c r="F169" s="2"/>
      <c r="G169" s="2"/>
    </row>
    <row r="170" spans="1:7" x14ac:dyDescent="0.2">
      <c r="A170" s="60"/>
      <c r="B170" s="2"/>
      <c r="C170" s="2"/>
      <c r="D170" s="26"/>
      <c r="E170" s="2"/>
      <c r="F170" s="2"/>
      <c r="G170" s="2"/>
    </row>
    <row r="171" spans="1:7" x14ac:dyDescent="0.2">
      <c r="A171" s="60"/>
      <c r="B171" s="2"/>
      <c r="C171" s="2"/>
      <c r="D171" s="26"/>
      <c r="E171" s="2"/>
      <c r="F171" s="2"/>
      <c r="G171" s="2"/>
    </row>
    <row r="172" spans="1:7" x14ac:dyDescent="0.2">
      <c r="A172" s="60"/>
      <c r="B172" s="2"/>
      <c r="C172" s="2"/>
      <c r="D172" s="26"/>
      <c r="E172" s="2"/>
      <c r="F172" s="2"/>
      <c r="G172" s="2"/>
    </row>
    <row r="173" spans="1:7" x14ac:dyDescent="0.2">
      <c r="A173" s="60"/>
      <c r="B173" s="2"/>
      <c r="C173" s="2"/>
      <c r="D173" s="26"/>
      <c r="E173" s="2"/>
      <c r="F173" s="2"/>
      <c r="G173" s="2"/>
    </row>
    <row r="174" spans="1:7" x14ac:dyDescent="0.2">
      <c r="A174" s="60"/>
      <c r="B174" s="2"/>
      <c r="C174" s="2"/>
      <c r="D174" s="26"/>
      <c r="E174" s="2"/>
      <c r="F174" s="2"/>
      <c r="G174" s="2"/>
    </row>
    <row r="175" spans="1:7" x14ac:dyDescent="0.2">
      <c r="A175" s="60"/>
      <c r="B175" s="2"/>
      <c r="C175" s="2"/>
      <c r="D175" s="26"/>
      <c r="E175" s="2"/>
      <c r="F175" s="2"/>
      <c r="G175" s="2"/>
    </row>
    <row r="176" spans="1:7" x14ac:dyDescent="0.2">
      <c r="A176" s="60"/>
      <c r="B176" s="2"/>
      <c r="C176" s="2"/>
      <c r="D176" s="26"/>
      <c r="E176" s="2"/>
      <c r="F176" s="2"/>
      <c r="G176" s="2"/>
    </row>
    <row r="177" spans="1:7" x14ac:dyDescent="0.2">
      <c r="A177" s="60"/>
      <c r="B177" s="2"/>
      <c r="C177" s="2"/>
      <c r="D177" s="26"/>
      <c r="E177" s="2"/>
      <c r="F177" s="2"/>
      <c r="G177" s="2"/>
    </row>
    <row r="178" spans="1:7" x14ac:dyDescent="0.2">
      <c r="A178" s="60"/>
      <c r="B178" s="2"/>
      <c r="C178" s="2"/>
      <c r="D178" s="26"/>
      <c r="E178" s="2"/>
      <c r="F178" s="2"/>
      <c r="G178" s="2"/>
    </row>
    <row r="179" spans="1:7" x14ac:dyDescent="0.2">
      <c r="A179" s="60"/>
      <c r="B179" s="2"/>
      <c r="C179" s="2"/>
      <c r="D179" s="26"/>
      <c r="E179" s="2"/>
      <c r="F179" s="2"/>
      <c r="G179" s="2"/>
    </row>
    <row r="180" spans="1:7" x14ac:dyDescent="0.2">
      <c r="A180" s="60"/>
      <c r="B180" s="2"/>
      <c r="C180" s="2"/>
      <c r="D180" s="26"/>
      <c r="E180" s="2"/>
      <c r="F180" s="2"/>
      <c r="G180" s="2"/>
    </row>
    <row r="181" spans="1:7" x14ac:dyDescent="0.2">
      <c r="A181" s="60"/>
      <c r="B181" s="2"/>
      <c r="C181" s="2"/>
      <c r="D181" s="26"/>
      <c r="E181" s="2"/>
      <c r="F181" s="2"/>
      <c r="G181" s="2"/>
    </row>
    <row r="182" spans="1:7" x14ac:dyDescent="0.2">
      <c r="A182" s="60"/>
      <c r="B182" s="2"/>
      <c r="C182" s="2"/>
      <c r="D182" s="26"/>
      <c r="E182" s="2"/>
      <c r="F182" s="2"/>
      <c r="G182" s="2"/>
    </row>
    <row r="183" spans="1:7" x14ac:dyDescent="0.2">
      <c r="A183" s="60"/>
      <c r="B183" s="2"/>
      <c r="C183" s="2"/>
      <c r="D183" s="26"/>
      <c r="E183" s="2"/>
      <c r="F183" s="2"/>
      <c r="G183" s="2"/>
    </row>
    <row r="184" spans="1:7" x14ac:dyDescent="0.2">
      <c r="A184" s="60"/>
      <c r="B184" s="2"/>
      <c r="C184" s="2"/>
      <c r="D184" s="26"/>
      <c r="E184" s="2"/>
      <c r="F184" s="2"/>
      <c r="G184" s="2"/>
    </row>
    <row r="185" spans="1:7" x14ac:dyDescent="0.2">
      <c r="A185" s="60"/>
      <c r="B185" s="2"/>
      <c r="C185" s="2"/>
      <c r="D185" s="26"/>
      <c r="E185" s="2"/>
      <c r="F185" s="2"/>
      <c r="G185" s="2"/>
    </row>
    <row r="186" spans="1:7" x14ac:dyDescent="0.2">
      <c r="A186" s="60"/>
      <c r="B186" s="2"/>
      <c r="C186" s="2"/>
      <c r="D186" s="26"/>
      <c r="E186" s="2"/>
      <c r="F186" s="2"/>
      <c r="G186" s="2"/>
    </row>
    <row r="187" spans="1:7" x14ac:dyDescent="0.2">
      <c r="A187" s="60"/>
      <c r="B187" s="2"/>
      <c r="C187" s="2"/>
      <c r="D187" s="26"/>
      <c r="E187" s="2"/>
      <c r="F187" s="2"/>
      <c r="G187" s="2"/>
    </row>
    <row r="188" spans="1:7" x14ac:dyDescent="0.2">
      <c r="A188" s="60"/>
      <c r="B188" s="2"/>
      <c r="C188" s="2"/>
      <c r="D188" s="26"/>
      <c r="E188" s="2"/>
      <c r="F188" s="2"/>
      <c r="G188" s="2"/>
    </row>
    <row r="189" spans="1:7" x14ac:dyDescent="0.2">
      <c r="A189" s="60"/>
      <c r="B189" s="2"/>
      <c r="C189" s="2"/>
      <c r="D189" s="26"/>
      <c r="E189" s="2"/>
      <c r="F189" s="2"/>
      <c r="G189" s="2"/>
    </row>
    <row r="190" spans="1:7" x14ac:dyDescent="0.2">
      <c r="A190" s="60"/>
      <c r="B190" s="2"/>
      <c r="C190" s="2"/>
      <c r="D190" s="26"/>
      <c r="E190" s="2"/>
      <c r="F190" s="2"/>
      <c r="G190" s="2"/>
    </row>
    <row r="191" spans="1:7" x14ac:dyDescent="0.2">
      <c r="A191" s="60"/>
      <c r="B191" s="2"/>
      <c r="C191" s="2"/>
      <c r="D191" s="26"/>
      <c r="E191" s="2"/>
      <c r="F191" s="2"/>
      <c r="G191" s="2"/>
    </row>
    <row r="192" spans="1:7" x14ac:dyDescent="0.2">
      <c r="A192" s="60"/>
      <c r="B192" s="2"/>
      <c r="C192" s="2"/>
      <c r="D192" s="26"/>
      <c r="E192" s="2"/>
      <c r="F192" s="2"/>
      <c r="G192" s="2"/>
    </row>
    <row r="193" spans="1:7" x14ac:dyDescent="0.2">
      <c r="A193" s="60"/>
      <c r="B193" s="2"/>
      <c r="C193" s="2"/>
      <c r="D193" s="26"/>
      <c r="E193" s="2"/>
      <c r="F193" s="2"/>
      <c r="G193" s="2"/>
    </row>
    <row r="194" spans="1:7" x14ac:dyDescent="0.2">
      <c r="A194" s="60"/>
      <c r="B194" s="2"/>
      <c r="C194" s="2"/>
      <c r="D194" s="26"/>
      <c r="E194" s="2"/>
      <c r="F194" s="2"/>
      <c r="G194" s="2"/>
    </row>
    <row r="195" spans="1:7" x14ac:dyDescent="0.2">
      <c r="A195" s="60"/>
      <c r="B195" s="2"/>
      <c r="C195" s="2"/>
      <c r="D195" s="26"/>
      <c r="E195" s="2"/>
      <c r="F195" s="2"/>
      <c r="G195" s="2"/>
    </row>
    <row r="196" spans="1:7" x14ac:dyDescent="0.2">
      <c r="A196" s="60"/>
      <c r="B196" s="2"/>
      <c r="C196" s="2"/>
      <c r="D196" s="26"/>
      <c r="E196" s="2"/>
      <c r="F196" s="2"/>
      <c r="G196" s="2"/>
    </row>
    <row r="197" spans="1:7" x14ac:dyDescent="0.2">
      <c r="A197" s="60"/>
      <c r="B197" s="2"/>
      <c r="C197" s="2"/>
      <c r="D197" s="26"/>
      <c r="E197" s="2"/>
      <c r="F197" s="2"/>
      <c r="G197" s="2"/>
    </row>
    <row r="198" spans="1:7" x14ac:dyDescent="0.2">
      <c r="A198" s="60"/>
      <c r="B198" s="2"/>
      <c r="C198" s="2"/>
      <c r="D198" s="26"/>
      <c r="E198" s="2"/>
      <c r="F198" s="2"/>
      <c r="G198" s="2"/>
    </row>
    <row r="199" spans="1:7" x14ac:dyDescent="0.2">
      <c r="A199" s="60"/>
      <c r="B199" s="2"/>
      <c r="C199" s="2"/>
      <c r="D199" s="26"/>
      <c r="E199" s="2"/>
      <c r="F199" s="2"/>
      <c r="G199" s="2"/>
    </row>
    <row r="200" spans="1:7" x14ac:dyDescent="0.2">
      <c r="A200" s="60"/>
      <c r="B200" s="2"/>
      <c r="C200" s="2"/>
      <c r="D200" s="26"/>
      <c r="E200" s="2"/>
      <c r="F200" s="2"/>
      <c r="G200" s="2"/>
    </row>
    <row r="201" spans="1:7" x14ac:dyDescent="0.2">
      <c r="A201" s="60"/>
      <c r="B201" s="2"/>
      <c r="C201" s="2"/>
      <c r="D201" s="26"/>
      <c r="E201" s="2"/>
      <c r="F201" s="2"/>
      <c r="G201" s="2"/>
    </row>
    <row r="202" spans="1:7" x14ac:dyDescent="0.2">
      <c r="A202" s="60"/>
      <c r="B202" s="2"/>
      <c r="C202" s="2"/>
      <c r="D202" s="26"/>
      <c r="E202" s="2"/>
      <c r="F202" s="2"/>
      <c r="G202" s="2"/>
    </row>
    <row r="203" spans="1:7" x14ac:dyDescent="0.2">
      <c r="A203" s="60"/>
      <c r="B203" s="2"/>
      <c r="C203" s="2"/>
      <c r="D203" s="26"/>
      <c r="E203" s="2"/>
      <c r="F203" s="2"/>
      <c r="G203" s="2"/>
    </row>
    <row r="204" spans="1:7" x14ac:dyDescent="0.2">
      <c r="A204" s="60"/>
      <c r="B204" s="2"/>
      <c r="C204" s="2"/>
      <c r="D204" s="26"/>
      <c r="E204" s="2"/>
      <c r="F204" s="2"/>
      <c r="G204" s="2"/>
    </row>
    <row r="205" spans="1:7" x14ac:dyDescent="0.2">
      <c r="A205" s="60"/>
      <c r="B205" s="2"/>
      <c r="C205" s="2"/>
      <c r="D205" s="26"/>
      <c r="E205" s="2"/>
      <c r="F205" s="2"/>
      <c r="G205" s="2"/>
    </row>
    <row r="206" spans="1:7" x14ac:dyDescent="0.2">
      <c r="A206" s="60"/>
      <c r="B206" s="2"/>
      <c r="C206" s="2"/>
      <c r="D206" s="26"/>
      <c r="E206" s="2"/>
      <c r="F206" s="2"/>
      <c r="G206" s="2"/>
    </row>
    <row r="207" spans="1:7" x14ac:dyDescent="0.2">
      <c r="A207" s="60"/>
      <c r="B207" s="2"/>
      <c r="C207" s="2"/>
      <c r="D207" s="26"/>
      <c r="E207" s="2"/>
      <c r="F207" s="2"/>
      <c r="G207" s="2"/>
    </row>
    <row r="208" spans="1:7" x14ac:dyDescent="0.2">
      <c r="A208" s="60"/>
      <c r="B208" s="2"/>
      <c r="C208" s="2"/>
      <c r="D208" s="26"/>
      <c r="E208" s="2"/>
      <c r="F208" s="2"/>
      <c r="G208" s="2"/>
    </row>
    <row r="209" spans="1:7" x14ac:dyDescent="0.2">
      <c r="A209" s="60"/>
      <c r="B209" s="2"/>
      <c r="C209" s="2"/>
      <c r="D209" s="26"/>
      <c r="E209" s="2"/>
      <c r="F209" s="2"/>
      <c r="G209" s="2"/>
    </row>
    <row r="210" spans="1:7" x14ac:dyDescent="0.2">
      <c r="A210" s="60"/>
      <c r="B210" s="2"/>
      <c r="C210" s="2"/>
      <c r="D210" s="26"/>
      <c r="E210" s="2"/>
      <c r="F210" s="2"/>
      <c r="G210" s="2"/>
    </row>
    <row r="211" spans="1:7" x14ac:dyDescent="0.2">
      <c r="A211" s="60"/>
      <c r="B211" s="2"/>
      <c r="C211" s="2"/>
      <c r="D211" s="26"/>
      <c r="E211" s="2"/>
      <c r="F211" s="2"/>
      <c r="G211" s="2"/>
    </row>
    <row r="212" spans="1:7" x14ac:dyDescent="0.2">
      <c r="A212" s="60"/>
      <c r="B212" s="2"/>
      <c r="C212" s="2"/>
      <c r="D212" s="26"/>
      <c r="E212" s="2"/>
      <c r="F212" s="2"/>
      <c r="G212" s="2"/>
    </row>
    <row r="213" spans="1:7" x14ac:dyDescent="0.2">
      <c r="A213" s="60"/>
      <c r="B213" s="2"/>
      <c r="C213" s="2"/>
      <c r="D213" s="26"/>
      <c r="E213" s="2"/>
      <c r="F213" s="2"/>
      <c r="G213" s="2"/>
    </row>
    <row r="214" spans="1:7" x14ac:dyDescent="0.2">
      <c r="A214" s="60"/>
      <c r="B214" s="2"/>
      <c r="C214" s="2"/>
      <c r="D214" s="26"/>
      <c r="E214" s="2"/>
      <c r="F214" s="2"/>
      <c r="G214" s="2"/>
    </row>
    <row r="215" spans="1:7" x14ac:dyDescent="0.2">
      <c r="A215" s="60"/>
      <c r="B215" s="2"/>
      <c r="C215" s="2"/>
      <c r="D215" s="26"/>
      <c r="E215" s="2"/>
      <c r="F215" s="2"/>
      <c r="G215" s="2"/>
    </row>
    <row r="216" spans="1:7" x14ac:dyDescent="0.2">
      <c r="A216" s="60"/>
      <c r="B216" s="2"/>
      <c r="C216" s="2"/>
      <c r="D216" s="26"/>
      <c r="E216" s="2"/>
      <c r="F216" s="2"/>
      <c r="G216" s="2"/>
    </row>
    <row r="217" spans="1:7" x14ac:dyDescent="0.2">
      <c r="A217" s="60"/>
      <c r="B217" s="2"/>
      <c r="C217" s="2"/>
      <c r="D217" s="26"/>
      <c r="E217" s="2"/>
      <c r="F217" s="2"/>
      <c r="G217" s="2"/>
    </row>
    <row r="218" spans="1:7" x14ac:dyDescent="0.2">
      <c r="A218" s="60"/>
      <c r="B218" s="2"/>
      <c r="C218" s="2"/>
      <c r="D218" s="26"/>
      <c r="E218" s="2"/>
      <c r="F218" s="2"/>
      <c r="G218" s="2"/>
    </row>
    <row r="219" spans="1:7" x14ac:dyDescent="0.2">
      <c r="A219" s="60"/>
      <c r="B219" s="2"/>
      <c r="C219" s="2"/>
      <c r="D219" s="26"/>
      <c r="E219" s="2"/>
      <c r="F219" s="2"/>
      <c r="G219" s="2"/>
    </row>
    <row r="220" spans="1:7" x14ac:dyDescent="0.2">
      <c r="A220" s="60"/>
      <c r="B220" s="2"/>
      <c r="C220" s="2"/>
      <c r="D220" s="26"/>
      <c r="E220" s="2"/>
      <c r="F220" s="2"/>
      <c r="G220" s="2"/>
    </row>
    <row r="221" spans="1:7" x14ac:dyDescent="0.2">
      <c r="A221" s="60"/>
      <c r="B221" s="2"/>
      <c r="C221" s="2"/>
      <c r="D221" s="26"/>
      <c r="E221" s="2"/>
      <c r="F221" s="2"/>
      <c r="G221" s="2"/>
    </row>
    <row r="222" spans="1:7" x14ac:dyDescent="0.2">
      <c r="A222" s="60"/>
      <c r="B222" s="2"/>
      <c r="C222" s="2"/>
      <c r="D222" s="26"/>
      <c r="E222" s="2"/>
      <c r="F222" s="2"/>
      <c r="G222" s="2"/>
    </row>
    <row r="223" spans="1:7" x14ac:dyDescent="0.2">
      <c r="A223" s="60"/>
      <c r="B223" s="2"/>
      <c r="C223" s="2"/>
      <c r="D223" s="26"/>
      <c r="E223" s="2"/>
      <c r="F223" s="2"/>
      <c r="G223" s="2"/>
    </row>
    <row r="224" spans="1:7" x14ac:dyDescent="0.2">
      <c r="A224" s="60"/>
      <c r="B224" s="2"/>
      <c r="C224" s="2"/>
      <c r="D224" s="26"/>
      <c r="E224" s="2"/>
      <c r="F224" s="2"/>
      <c r="G224" s="2"/>
    </row>
    <row r="225" spans="1:7" x14ac:dyDescent="0.2">
      <c r="A225" s="60"/>
      <c r="B225" s="2"/>
      <c r="C225" s="2"/>
      <c r="D225" s="26"/>
      <c r="E225" s="2"/>
      <c r="F225" s="2"/>
      <c r="G225" s="2"/>
    </row>
    <row r="226" spans="1:7" x14ac:dyDescent="0.2">
      <c r="A226" s="60"/>
      <c r="B226" s="2"/>
      <c r="C226" s="2"/>
      <c r="D226" s="26"/>
      <c r="E226" s="2"/>
      <c r="F226" s="2"/>
      <c r="G226" s="2"/>
    </row>
    <row r="227" spans="1:7" x14ac:dyDescent="0.2">
      <c r="A227" s="60"/>
      <c r="B227" s="2"/>
      <c r="C227" s="2"/>
      <c r="D227" s="26"/>
      <c r="E227" s="2"/>
      <c r="F227" s="2"/>
      <c r="G227" s="2"/>
    </row>
    <row r="228" spans="1:7" x14ac:dyDescent="0.2">
      <c r="A228" s="60"/>
      <c r="B228" s="2"/>
      <c r="C228" s="2"/>
      <c r="D228" s="26"/>
      <c r="E228" s="2"/>
      <c r="F228" s="2"/>
      <c r="G228" s="2"/>
    </row>
    <row r="229" spans="1:7" x14ac:dyDescent="0.2">
      <c r="A229" s="60"/>
      <c r="B229" s="2"/>
      <c r="C229" s="2"/>
      <c r="D229" s="26"/>
      <c r="E229" s="2"/>
      <c r="F229" s="2"/>
      <c r="G229" s="2"/>
    </row>
    <row r="230" spans="1:7" x14ac:dyDescent="0.2">
      <c r="A230" s="60"/>
      <c r="B230" s="2"/>
      <c r="C230" s="2"/>
      <c r="D230" s="26"/>
      <c r="E230" s="2"/>
      <c r="F230" s="2"/>
      <c r="G230" s="2"/>
    </row>
    <row r="231" spans="1:7" x14ac:dyDescent="0.2">
      <c r="A231" s="60"/>
      <c r="B231" s="2"/>
      <c r="C231" s="2"/>
      <c r="D231" s="26"/>
      <c r="E231" s="2"/>
      <c r="F231" s="2"/>
      <c r="G231" s="2"/>
    </row>
    <row r="232" spans="1:7" x14ac:dyDescent="0.2">
      <c r="A232" s="60"/>
      <c r="B232" s="2"/>
      <c r="C232" s="2"/>
      <c r="D232" s="26"/>
      <c r="E232" s="2"/>
      <c r="F232" s="2"/>
      <c r="G232" s="2"/>
    </row>
    <row r="233" spans="1:7" x14ac:dyDescent="0.2">
      <c r="A233" s="60"/>
      <c r="B233" s="2"/>
      <c r="C233" s="2"/>
      <c r="D233" s="26"/>
      <c r="E233" s="2"/>
      <c r="F233" s="2"/>
      <c r="G233" s="2"/>
    </row>
    <row r="234" spans="1:7" x14ac:dyDescent="0.2">
      <c r="A234" s="60"/>
      <c r="B234" s="2"/>
      <c r="C234" s="2"/>
      <c r="D234" s="26"/>
      <c r="E234" s="2"/>
      <c r="F234" s="2"/>
      <c r="G234" s="2"/>
    </row>
    <row r="235" spans="1:7" x14ac:dyDescent="0.2">
      <c r="A235" s="60"/>
      <c r="B235" s="2"/>
      <c r="C235" s="2"/>
      <c r="D235" s="26"/>
      <c r="E235" s="2"/>
      <c r="F235" s="2"/>
      <c r="G235" s="2"/>
    </row>
    <row r="236" spans="1:7" x14ac:dyDescent="0.2">
      <c r="A236" s="60"/>
      <c r="B236" s="2"/>
      <c r="C236" s="2"/>
      <c r="D236" s="26"/>
      <c r="E236" s="2"/>
      <c r="F236" s="2"/>
      <c r="G236" s="2"/>
    </row>
    <row r="237" spans="1:7" x14ac:dyDescent="0.2">
      <c r="A237" s="60"/>
      <c r="B237" s="2"/>
      <c r="C237" s="2"/>
      <c r="D237" s="26"/>
      <c r="E237" s="2"/>
      <c r="F237" s="2"/>
      <c r="G237" s="2"/>
    </row>
    <row r="238" spans="1:7" x14ac:dyDescent="0.2">
      <c r="A238" s="60"/>
      <c r="B238" s="2"/>
      <c r="C238" s="2"/>
      <c r="D238" s="26"/>
      <c r="E238" s="2"/>
      <c r="F238" s="2"/>
      <c r="G238" s="2"/>
    </row>
    <row r="239" spans="1:7" x14ac:dyDescent="0.2">
      <c r="A239" s="60"/>
      <c r="B239" s="2"/>
      <c r="C239" s="2"/>
      <c r="D239" s="26"/>
      <c r="E239" s="2"/>
      <c r="F239" s="2"/>
      <c r="G239" s="2"/>
    </row>
    <row r="240" spans="1:7" x14ac:dyDescent="0.2">
      <c r="A240" s="60"/>
      <c r="B240" s="2"/>
      <c r="C240" s="2"/>
      <c r="D240" s="26"/>
      <c r="E240" s="2"/>
      <c r="F240" s="2"/>
      <c r="G240" s="2"/>
    </row>
    <row r="241" spans="1:7" x14ac:dyDescent="0.2">
      <c r="A241" s="60"/>
      <c r="B241" s="2"/>
      <c r="C241" s="2"/>
      <c r="D241" s="26"/>
      <c r="E241" s="2"/>
      <c r="F241" s="2"/>
      <c r="G241" s="2"/>
    </row>
    <row r="242" spans="1:7" x14ac:dyDescent="0.2">
      <c r="A242" s="60"/>
      <c r="B242" s="2"/>
      <c r="C242" s="2"/>
      <c r="D242" s="26"/>
      <c r="E242" s="2"/>
      <c r="F242" s="2"/>
      <c r="G242" s="2"/>
    </row>
    <row r="243" spans="1:7" x14ac:dyDescent="0.2">
      <c r="A243" s="60"/>
      <c r="B243" s="2"/>
      <c r="C243" s="2"/>
      <c r="D243" s="26"/>
      <c r="E243" s="2"/>
      <c r="F243" s="2"/>
      <c r="G243" s="2"/>
    </row>
    <row r="244" spans="1:7" x14ac:dyDescent="0.2">
      <c r="A244" s="60"/>
      <c r="B244" s="2"/>
      <c r="C244" s="2"/>
      <c r="D244" s="26"/>
      <c r="E244" s="2"/>
      <c r="F244" s="2"/>
      <c r="G244" s="2"/>
    </row>
    <row r="245" spans="1:7" x14ac:dyDescent="0.2">
      <c r="A245" s="60"/>
      <c r="B245" s="2"/>
      <c r="C245" s="2"/>
      <c r="D245" s="26"/>
      <c r="E245" s="2"/>
      <c r="F245" s="2"/>
      <c r="G245" s="2"/>
    </row>
    <row r="246" spans="1:7" x14ac:dyDescent="0.2">
      <c r="A246" s="60"/>
      <c r="B246" s="2"/>
      <c r="C246" s="2"/>
      <c r="D246" s="26"/>
      <c r="E246" s="2"/>
      <c r="F246" s="2"/>
      <c r="G246" s="2"/>
    </row>
    <row r="247" spans="1:7" x14ac:dyDescent="0.2">
      <c r="A247" s="60"/>
      <c r="B247" s="2"/>
      <c r="C247" s="2"/>
      <c r="D247" s="26"/>
      <c r="E247" s="2"/>
      <c r="F247" s="2"/>
      <c r="G247" s="2"/>
    </row>
    <row r="248" spans="1:7" x14ac:dyDescent="0.2">
      <c r="A248" s="60"/>
      <c r="B248" s="2"/>
      <c r="C248" s="2"/>
      <c r="D248" s="26"/>
      <c r="E248" s="2"/>
      <c r="F248" s="2"/>
      <c r="G248" s="2"/>
    </row>
    <row r="249" spans="1:7" x14ac:dyDescent="0.2">
      <c r="A249" s="60"/>
      <c r="B249" s="2"/>
      <c r="C249" s="2"/>
      <c r="D249" s="26"/>
      <c r="E249" s="2"/>
      <c r="F249" s="2"/>
      <c r="G249" s="2"/>
    </row>
    <row r="250" spans="1:7" x14ac:dyDescent="0.2">
      <c r="A250" s="60"/>
      <c r="B250" s="2"/>
      <c r="C250" s="2"/>
      <c r="D250" s="26"/>
      <c r="E250" s="2"/>
      <c r="F250" s="2"/>
      <c r="G250" s="2"/>
    </row>
    <row r="251" spans="1:7" x14ac:dyDescent="0.2">
      <c r="A251" s="60"/>
      <c r="B251" s="2"/>
      <c r="C251" s="2"/>
      <c r="D251" s="26"/>
      <c r="E251" s="2"/>
      <c r="F251" s="2"/>
      <c r="G251" s="2"/>
    </row>
    <row r="252" spans="1:7" x14ac:dyDescent="0.2">
      <c r="A252" s="60"/>
      <c r="B252" s="2"/>
      <c r="C252" s="2"/>
      <c r="D252" s="26"/>
      <c r="E252" s="2"/>
      <c r="F252" s="2"/>
      <c r="G252" s="2"/>
    </row>
    <row r="253" spans="1:7" x14ac:dyDescent="0.2">
      <c r="A253" s="60"/>
      <c r="B253" s="2"/>
      <c r="C253" s="2"/>
      <c r="D253" s="26"/>
      <c r="E253" s="2"/>
      <c r="F253" s="2"/>
      <c r="G253" s="2"/>
    </row>
    <row r="254" spans="1:7" x14ac:dyDescent="0.2">
      <c r="A254" s="1"/>
      <c r="B254" s="2"/>
      <c r="C254" s="2"/>
      <c r="D254" s="26"/>
      <c r="E254" s="2"/>
      <c r="F254" s="2"/>
      <c r="G254" s="2"/>
    </row>
    <row r="255" spans="1:7" x14ac:dyDescent="0.2">
      <c r="A255" s="1"/>
      <c r="B255" s="2"/>
      <c r="C255" s="2"/>
      <c r="D255" s="26"/>
      <c r="E255" s="2"/>
      <c r="F255" s="2"/>
      <c r="G255" s="2"/>
    </row>
    <row r="256" spans="1:7" x14ac:dyDescent="0.2">
      <c r="A256" s="1"/>
      <c r="B256" s="2"/>
      <c r="C256" s="2"/>
      <c r="D256" s="26"/>
      <c r="E256" s="2"/>
      <c r="F256" s="2"/>
      <c r="G256" s="2"/>
    </row>
    <row r="257" spans="1:7" x14ac:dyDescent="0.2">
      <c r="A257" s="1"/>
      <c r="B257" s="2"/>
      <c r="C257" s="2"/>
      <c r="D257" s="26"/>
      <c r="E257" s="2"/>
      <c r="F257" s="2"/>
      <c r="G257" s="2"/>
    </row>
    <row r="258" spans="1:7" x14ac:dyDescent="0.2">
      <c r="A258" s="1"/>
      <c r="B258" s="2"/>
      <c r="C258" s="2"/>
      <c r="D258" s="26"/>
      <c r="E258" s="2"/>
      <c r="F258" s="2"/>
      <c r="G258" s="2"/>
    </row>
    <row r="259" spans="1:7" x14ac:dyDescent="0.2">
      <c r="A259" s="1"/>
      <c r="B259" s="2"/>
      <c r="C259" s="2"/>
      <c r="D259" s="26"/>
      <c r="E259" s="2"/>
      <c r="F259" s="2"/>
      <c r="G259" s="2"/>
    </row>
    <row r="260" spans="1:7" x14ac:dyDescent="0.2">
      <c r="A260" s="1"/>
      <c r="B260" s="2"/>
      <c r="C260" s="2"/>
      <c r="D260" s="26"/>
      <c r="E260" s="2"/>
      <c r="F260" s="2"/>
      <c r="G260" s="2"/>
    </row>
    <row r="261" spans="1:7" x14ac:dyDescent="0.2">
      <c r="A261" s="1"/>
      <c r="B261" s="2"/>
      <c r="C261" s="2"/>
      <c r="D261" s="26"/>
      <c r="E261" s="2"/>
      <c r="F261" s="2"/>
      <c r="G261" s="2"/>
    </row>
    <row r="262" spans="1:7" x14ac:dyDescent="0.2">
      <c r="A262" s="1"/>
      <c r="B262" s="2"/>
      <c r="C262" s="2"/>
      <c r="D262" s="26"/>
      <c r="E262" s="2"/>
      <c r="F262" s="2"/>
      <c r="G262" s="2"/>
    </row>
    <row r="263" spans="1:7" x14ac:dyDescent="0.2">
      <c r="A263" s="1"/>
      <c r="B263" s="2"/>
      <c r="C263" s="2"/>
      <c r="D263" s="26"/>
      <c r="E263" s="2"/>
      <c r="F263" s="2"/>
      <c r="G263" s="2"/>
    </row>
    <row r="264" spans="1:7" x14ac:dyDescent="0.2">
      <c r="A264" s="1"/>
      <c r="B264" s="2"/>
      <c r="C264" s="2"/>
      <c r="D264" s="26"/>
      <c r="E264" s="2"/>
      <c r="F264" s="2"/>
      <c r="G264" s="2"/>
    </row>
    <row r="265" spans="1:7" x14ac:dyDescent="0.2">
      <c r="A265" s="1"/>
      <c r="B265" s="2"/>
      <c r="C265" s="2"/>
      <c r="D265" s="26"/>
      <c r="E265" s="2"/>
      <c r="F265" s="2"/>
      <c r="G265" s="2"/>
    </row>
    <row r="266" spans="1:7" x14ac:dyDescent="0.2">
      <c r="A266" s="1"/>
      <c r="B266" s="2"/>
      <c r="C266" s="2"/>
      <c r="D266" s="26"/>
      <c r="E266" s="2"/>
      <c r="F266" s="2"/>
      <c r="G266" s="2"/>
    </row>
    <row r="267" spans="1:7" x14ac:dyDescent="0.2">
      <c r="A267" s="1"/>
      <c r="B267" s="2"/>
      <c r="C267" s="2"/>
      <c r="D267" s="26"/>
      <c r="E267" s="2"/>
      <c r="F267" s="2"/>
      <c r="G267" s="2"/>
    </row>
    <row r="268" spans="1:7" x14ac:dyDescent="0.2">
      <c r="A268" s="1"/>
      <c r="B268" s="2"/>
      <c r="C268" s="2"/>
      <c r="D268" s="26"/>
      <c r="E268" s="2"/>
      <c r="F268" s="2"/>
      <c r="G268" s="2"/>
    </row>
    <row r="269" spans="1:7" x14ac:dyDescent="0.2">
      <c r="A269" s="1"/>
      <c r="B269" s="2"/>
      <c r="C269" s="2"/>
      <c r="D269" s="26"/>
      <c r="E269" s="2"/>
      <c r="F269" s="2"/>
      <c r="G269" s="2"/>
    </row>
    <row r="270" spans="1:7" x14ac:dyDescent="0.2">
      <c r="A270" s="1"/>
      <c r="B270" s="2"/>
      <c r="C270" s="2"/>
      <c r="D270" s="26"/>
      <c r="E270" s="2"/>
      <c r="F270" s="2"/>
      <c r="G270" s="2"/>
    </row>
    <row r="271" spans="1:7" x14ac:dyDescent="0.2">
      <c r="A271" s="1"/>
      <c r="B271" s="2"/>
      <c r="C271" s="2"/>
      <c r="D271" s="26"/>
      <c r="E271" s="2"/>
      <c r="F271" s="2"/>
      <c r="G271" s="2"/>
    </row>
    <row r="272" spans="1:7" x14ac:dyDescent="0.2">
      <c r="A272" s="1"/>
      <c r="B272" s="2"/>
      <c r="C272" s="2"/>
      <c r="D272" s="26"/>
      <c r="E272" s="2"/>
      <c r="F272" s="2"/>
      <c r="G272" s="2"/>
    </row>
    <row r="273" spans="1:7" x14ac:dyDescent="0.2">
      <c r="A273" s="1"/>
      <c r="B273" s="2"/>
      <c r="C273" s="2"/>
      <c r="D273" s="26"/>
      <c r="E273" s="2"/>
      <c r="F273" s="2"/>
      <c r="G273" s="2"/>
    </row>
    <row r="274" spans="1:7" x14ac:dyDescent="0.2">
      <c r="A274" s="1"/>
      <c r="B274" s="2"/>
      <c r="C274" s="2"/>
      <c r="D274" s="26"/>
      <c r="E274" s="2"/>
      <c r="F274" s="2"/>
      <c r="G274" s="2"/>
    </row>
    <row r="275" spans="1:7" x14ac:dyDescent="0.2">
      <c r="A275" s="1"/>
      <c r="B275" s="2"/>
      <c r="C275" s="2"/>
      <c r="D275" s="26"/>
      <c r="E275" s="2"/>
      <c r="F275" s="2"/>
      <c r="G275" s="2"/>
    </row>
    <row r="276" spans="1:7" x14ac:dyDescent="0.2">
      <c r="A276" s="1"/>
      <c r="B276" s="2"/>
      <c r="C276" s="2"/>
      <c r="D276" s="26"/>
      <c r="E276" s="2"/>
      <c r="F276" s="2"/>
      <c r="G276" s="2"/>
    </row>
    <row r="277" spans="1:7" x14ac:dyDescent="0.2">
      <c r="A277" s="1"/>
      <c r="B277" s="2"/>
      <c r="C277" s="2"/>
      <c r="D277" s="26"/>
      <c r="E277" s="2"/>
      <c r="F277" s="2"/>
      <c r="G277" s="2"/>
    </row>
    <row r="278" spans="1:7" x14ac:dyDescent="0.2">
      <c r="A278" s="1"/>
      <c r="B278" s="2"/>
      <c r="C278" s="2"/>
      <c r="D278" s="26"/>
      <c r="E278" s="2"/>
      <c r="F278" s="2"/>
      <c r="G278" s="2"/>
    </row>
    <row r="279" spans="1:7" x14ac:dyDescent="0.2">
      <c r="A279" s="1"/>
      <c r="B279" s="2"/>
      <c r="C279" s="2"/>
      <c r="D279" s="26"/>
      <c r="E279" s="2"/>
      <c r="F279" s="2"/>
      <c r="G279" s="2"/>
    </row>
    <row r="280" spans="1:7" x14ac:dyDescent="0.2">
      <c r="A280" s="1"/>
      <c r="B280" s="2"/>
      <c r="C280" s="2"/>
      <c r="D280" s="26"/>
      <c r="E280" s="2"/>
      <c r="F280" s="2"/>
      <c r="G280" s="2"/>
    </row>
    <row r="281" spans="1:7" x14ac:dyDescent="0.2">
      <c r="A281" s="1"/>
      <c r="B281" s="2"/>
      <c r="C281" s="2"/>
      <c r="D281" s="26"/>
      <c r="E281" s="2"/>
      <c r="F281" s="2"/>
      <c r="G281" s="2"/>
    </row>
    <row r="282" spans="1:7" x14ac:dyDescent="0.2">
      <c r="A282" s="1"/>
      <c r="B282" s="2"/>
      <c r="C282" s="2"/>
      <c r="D282" s="26"/>
      <c r="E282" s="2"/>
      <c r="F282" s="2"/>
      <c r="G282" s="2"/>
    </row>
    <row r="283" spans="1:7" x14ac:dyDescent="0.2">
      <c r="A283" s="1"/>
      <c r="B283" s="2"/>
      <c r="C283" s="2"/>
      <c r="D283" s="26"/>
      <c r="E283" s="2"/>
      <c r="F283" s="2"/>
      <c r="G283" s="2"/>
    </row>
    <row r="284" spans="1:7" x14ac:dyDescent="0.2">
      <c r="A284" s="1"/>
      <c r="B284" s="2"/>
      <c r="C284" s="2"/>
      <c r="D284" s="26"/>
      <c r="E284" s="2"/>
      <c r="F284" s="2"/>
      <c r="G284" s="2"/>
    </row>
    <row r="285" spans="1:7" x14ac:dyDescent="0.2">
      <c r="A285" s="1"/>
      <c r="B285" s="2"/>
      <c r="C285" s="2"/>
      <c r="D285" s="26"/>
      <c r="E285" s="2"/>
      <c r="F285" s="2"/>
      <c r="G285" s="2"/>
    </row>
    <row r="286" spans="1:7" x14ac:dyDescent="0.2">
      <c r="A286" s="1"/>
      <c r="B286" s="2"/>
      <c r="C286" s="2"/>
      <c r="D286" s="26"/>
      <c r="E286" s="2"/>
      <c r="F286" s="2"/>
      <c r="G286" s="2"/>
    </row>
    <row r="287" spans="1:7" x14ac:dyDescent="0.2">
      <c r="A287" s="1"/>
      <c r="B287" s="2"/>
      <c r="C287" s="2"/>
      <c r="D287" s="26"/>
      <c r="E287" s="2"/>
      <c r="F287" s="2"/>
      <c r="G287" s="2"/>
    </row>
    <row r="288" spans="1:7" x14ac:dyDescent="0.2">
      <c r="A288" s="1"/>
      <c r="B288" s="2"/>
      <c r="C288" s="2"/>
      <c r="D288" s="26"/>
      <c r="E288" s="2"/>
      <c r="F288" s="2"/>
      <c r="G288" s="2"/>
    </row>
    <row r="289" spans="1:7" x14ac:dyDescent="0.2">
      <c r="A289" s="1"/>
      <c r="B289" s="2"/>
      <c r="C289" s="2"/>
      <c r="D289" s="26"/>
      <c r="E289" s="2"/>
      <c r="F289" s="2"/>
      <c r="G289" s="2"/>
    </row>
    <row r="290" spans="1:7" x14ac:dyDescent="0.2">
      <c r="A290" s="1"/>
      <c r="B290" s="2"/>
      <c r="C290" s="2"/>
      <c r="D290" s="26"/>
      <c r="E290" s="2"/>
      <c r="F290" s="2"/>
      <c r="G290" s="2"/>
    </row>
    <row r="291" spans="1:7" x14ac:dyDescent="0.2">
      <c r="A291" s="1"/>
      <c r="B291" s="2"/>
      <c r="C291" s="2"/>
      <c r="D291" s="26"/>
      <c r="E291" s="2"/>
      <c r="F291" s="2"/>
      <c r="G291" s="2"/>
    </row>
    <row r="292" spans="1:7" x14ac:dyDescent="0.2">
      <c r="A292" s="1"/>
      <c r="B292" s="2"/>
      <c r="C292" s="2"/>
      <c r="D292" s="26"/>
      <c r="E292" s="2"/>
      <c r="F292" s="2"/>
      <c r="G292" s="2"/>
    </row>
    <row r="293" spans="1:7" x14ac:dyDescent="0.2">
      <c r="A293" s="1"/>
      <c r="B293" s="2"/>
      <c r="C293" s="2"/>
      <c r="D293" s="26"/>
      <c r="E293" s="2"/>
      <c r="F293" s="2"/>
      <c r="G293" s="2"/>
    </row>
    <row r="294" spans="1:7" x14ac:dyDescent="0.2">
      <c r="A294" s="1"/>
      <c r="B294" s="2"/>
      <c r="C294" s="2"/>
      <c r="D294" s="26"/>
      <c r="E294" s="2"/>
      <c r="F294" s="2"/>
      <c r="G294" s="2"/>
    </row>
    <row r="295" spans="1:7" x14ac:dyDescent="0.2">
      <c r="A295" s="1"/>
      <c r="B295" s="2"/>
      <c r="C295" s="2"/>
      <c r="D295" s="26"/>
      <c r="E295" s="2"/>
      <c r="F295" s="2"/>
      <c r="G295" s="2"/>
    </row>
    <row r="296" spans="1:7" x14ac:dyDescent="0.2">
      <c r="A296" s="1"/>
      <c r="B296" s="2"/>
      <c r="C296" s="2"/>
      <c r="D296" s="26"/>
      <c r="E296" s="2"/>
      <c r="F296" s="2"/>
      <c r="G296" s="2"/>
    </row>
    <row r="297" spans="1:7" x14ac:dyDescent="0.2">
      <c r="A297" s="1"/>
      <c r="B297" s="2"/>
      <c r="C297" s="2"/>
      <c r="D297" s="26"/>
      <c r="E297" s="2"/>
      <c r="F297" s="2"/>
      <c r="G297" s="2"/>
    </row>
    <row r="298" spans="1:7" x14ac:dyDescent="0.2">
      <c r="A298" s="1"/>
      <c r="B298" s="2"/>
      <c r="C298" s="2"/>
      <c r="D298" s="26"/>
      <c r="E298" s="2"/>
      <c r="F298" s="2"/>
      <c r="G298" s="2"/>
    </row>
    <row r="299" spans="1:7" x14ac:dyDescent="0.2">
      <c r="A299" s="1"/>
      <c r="B299" s="2"/>
      <c r="C299" s="2"/>
      <c r="D299" s="26"/>
      <c r="E299" s="2"/>
      <c r="F299" s="2"/>
      <c r="G299" s="2"/>
    </row>
    <row r="300" spans="1:7" x14ac:dyDescent="0.2">
      <c r="A300" s="1"/>
      <c r="B300" s="2"/>
      <c r="C300" s="2"/>
      <c r="D300" s="26"/>
      <c r="E300" s="2"/>
      <c r="F300" s="2"/>
      <c r="G300" s="2"/>
    </row>
    <row r="301" spans="1:7" x14ac:dyDescent="0.2">
      <c r="A301" s="1"/>
      <c r="B301" s="2"/>
      <c r="C301" s="2"/>
      <c r="D301" s="26"/>
      <c r="E301" s="2"/>
      <c r="F301" s="2"/>
      <c r="G301" s="2"/>
    </row>
    <row r="302" spans="1:7" x14ac:dyDescent="0.2">
      <c r="A302" s="1"/>
      <c r="B302" s="2"/>
      <c r="C302" s="2"/>
      <c r="D302" s="26"/>
      <c r="E302" s="2"/>
      <c r="F302" s="2"/>
      <c r="G302" s="2"/>
    </row>
    <row r="303" spans="1:7" x14ac:dyDescent="0.2">
      <c r="A303" s="1"/>
      <c r="B303" s="2"/>
      <c r="C303" s="2"/>
      <c r="D303" s="26"/>
      <c r="E303" s="2"/>
      <c r="F303" s="2"/>
      <c r="G303" s="2"/>
    </row>
    <row r="304" spans="1:7" x14ac:dyDescent="0.2">
      <c r="A304" s="1"/>
      <c r="B304" s="2"/>
      <c r="C304" s="2"/>
      <c r="D304" s="26"/>
      <c r="E304" s="2"/>
      <c r="F304" s="2"/>
      <c r="G304" s="2"/>
    </row>
    <row r="305" spans="1:7" x14ac:dyDescent="0.2">
      <c r="A305" s="1"/>
      <c r="B305" s="2"/>
      <c r="C305" s="2"/>
      <c r="D305" s="26"/>
      <c r="E305" s="2"/>
      <c r="F305" s="2"/>
      <c r="G305" s="2"/>
    </row>
    <row r="306" spans="1:7" x14ac:dyDescent="0.2">
      <c r="A306" s="1"/>
      <c r="B306" s="2"/>
      <c r="C306" s="2"/>
      <c r="D306" s="26"/>
      <c r="E306" s="2"/>
      <c r="F306" s="2"/>
      <c r="G306" s="2"/>
    </row>
    <row r="307" spans="1:7" x14ac:dyDescent="0.2">
      <c r="A307" s="1"/>
      <c r="B307" s="2"/>
      <c r="C307" s="2"/>
      <c r="D307" s="26"/>
      <c r="E307" s="2"/>
      <c r="F307" s="2"/>
      <c r="G307" s="2"/>
    </row>
    <row r="308" spans="1:7" x14ac:dyDescent="0.2">
      <c r="A308" s="1"/>
      <c r="B308" s="2"/>
      <c r="C308" s="2"/>
      <c r="D308" s="26"/>
      <c r="E308" s="2"/>
      <c r="F308" s="2"/>
      <c r="G308" s="2"/>
    </row>
    <row r="309" spans="1:7" x14ac:dyDescent="0.2">
      <c r="A309" s="1"/>
      <c r="B309" s="2"/>
      <c r="C309" s="2"/>
      <c r="D309" s="26"/>
      <c r="E309" s="2"/>
      <c r="F309" s="2"/>
      <c r="G309" s="2"/>
    </row>
    <row r="310" spans="1:7" x14ac:dyDescent="0.2">
      <c r="A310" s="1"/>
      <c r="B310" s="2"/>
      <c r="C310" s="2"/>
      <c r="D310" s="26"/>
      <c r="E310" s="2"/>
      <c r="F310" s="2"/>
      <c r="G310" s="2"/>
    </row>
    <row r="311" spans="1:7" x14ac:dyDescent="0.2">
      <c r="A311" s="1"/>
      <c r="B311" s="2"/>
      <c r="C311" s="2"/>
      <c r="D311" s="26"/>
      <c r="E311" s="2"/>
      <c r="F311" s="2"/>
      <c r="G311" s="2"/>
    </row>
    <row r="312" spans="1:7" x14ac:dyDescent="0.2">
      <c r="A312" s="1"/>
      <c r="B312" s="2"/>
      <c r="C312" s="2"/>
      <c r="D312" s="26"/>
      <c r="E312" s="2"/>
      <c r="F312" s="2"/>
      <c r="G312" s="2"/>
    </row>
    <row r="313" spans="1:7" x14ac:dyDescent="0.2">
      <c r="A313" s="1"/>
      <c r="B313" s="2"/>
      <c r="C313" s="2"/>
      <c r="D313" s="26"/>
      <c r="E313" s="2"/>
      <c r="F313" s="2"/>
      <c r="G313" s="2"/>
    </row>
    <row r="314" spans="1:7" x14ac:dyDescent="0.2">
      <c r="A314" s="1"/>
      <c r="B314" s="2"/>
      <c r="C314" s="2"/>
      <c r="D314" s="26"/>
      <c r="E314" s="2"/>
      <c r="F314" s="2"/>
      <c r="G314" s="2"/>
    </row>
    <row r="315" spans="1:7" x14ac:dyDescent="0.2">
      <c r="A315" s="1"/>
      <c r="B315" s="2"/>
      <c r="C315" s="2"/>
      <c r="D315" s="26"/>
      <c r="E315" s="2"/>
      <c r="F315" s="2"/>
      <c r="G315" s="2"/>
    </row>
    <row r="316" spans="1:7" x14ac:dyDescent="0.2">
      <c r="A316" s="1"/>
      <c r="B316" s="2"/>
      <c r="C316" s="2"/>
      <c r="D316" s="26"/>
      <c r="E316" s="2"/>
      <c r="F316" s="2"/>
      <c r="G316" s="2"/>
    </row>
    <row r="317" spans="1:7" x14ac:dyDescent="0.2">
      <c r="A317" s="1"/>
      <c r="B317" s="2"/>
      <c r="C317" s="2"/>
      <c r="D317" s="26"/>
      <c r="E317" s="2"/>
      <c r="F317" s="2"/>
      <c r="G317" s="2"/>
    </row>
    <row r="318" spans="1:7" x14ac:dyDescent="0.2">
      <c r="A318" s="1"/>
      <c r="B318" s="2"/>
      <c r="C318" s="2"/>
      <c r="D318" s="26"/>
      <c r="E318" s="2"/>
      <c r="F318" s="2"/>
      <c r="G318" s="2"/>
    </row>
    <row r="319" spans="1:7" x14ac:dyDescent="0.2">
      <c r="A319" s="1"/>
      <c r="B319" s="2"/>
      <c r="C319" s="2"/>
      <c r="D319" s="26"/>
      <c r="E319" s="2"/>
      <c r="F319" s="2"/>
      <c r="G319" s="2"/>
    </row>
    <row r="320" spans="1:7" x14ac:dyDescent="0.2">
      <c r="A320" s="1"/>
      <c r="B320" s="2"/>
      <c r="C320" s="2"/>
      <c r="D320" s="26"/>
      <c r="E320" s="2"/>
      <c r="F320" s="2"/>
      <c r="G320" s="2"/>
    </row>
    <row r="321" spans="1:7" x14ac:dyDescent="0.2">
      <c r="A321" s="1"/>
      <c r="B321" s="2"/>
      <c r="C321" s="2"/>
      <c r="D321" s="26"/>
      <c r="E321" s="2"/>
      <c r="F321" s="2"/>
      <c r="G321" s="2"/>
    </row>
    <row r="322" spans="1:7" x14ac:dyDescent="0.2">
      <c r="A322" s="1"/>
      <c r="B322" s="2"/>
      <c r="C322" s="2"/>
      <c r="D322" s="26"/>
      <c r="E322" s="2"/>
      <c r="F322" s="2"/>
      <c r="G322" s="2"/>
    </row>
    <row r="323" spans="1:7" x14ac:dyDescent="0.2">
      <c r="A323" s="1"/>
      <c r="B323" s="2"/>
      <c r="C323" s="2"/>
      <c r="D323" s="26"/>
      <c r="E323" s="2"/>
      <c r="F323" s="2"/>
      <c r="G323" s="2"/>
    </row>
    <row r="324" spans="1:7" x14ac:dyDescent="0.2">
      <c r="A324" s="1"/>
      <c r="B324" s="2"/>
      <c r="C324" s="2"/>
      <c r="D324" s="26"/>
      <c r="E324" s="2"/>
      <c r="F324" s="2"/>
      <c r="G324" s="2"/>
    </row>
    <row r="325" spans="1:7" x14ac:dyDescent="0.2">
      <c r="A325" s="1"/>
      <c r="B325" s="2"/>
      <c r="C325" s="2"/>
      <c r="D325" s="26"/>
      <c r="E325" s="2"/>
      <c r="F325" s="2"/>
      <c r="G325" s="2"/>
    </row>
    <row r="326" spans="1:7" x14ac:dyDescent="0.2">
      <c r="A326" s="1"/>
      <c r="B326" s="2"/>
      <c r="C326" s="2"/>
      <c r="D326" s="26"/>
      <c r="E326" s="2"/>
      <c r="F326" s="2"/>
      <c r="G326" s="2"/>
    </row>
    <row r="327" spans="1:7" x14ac:dyDescent="0.2">
      <c r="A327" s="1"/>
      <c r="B327" s="2"/>
      <c r="C327" s="2"/>
      <c r="D327" s="26"/>
      <c r="E327" s="2"/>
      <c r="F327" s="2"/>
      <c r="G327" s="2"/>
    </row>
    <row r="328" spans="1:7" x14ac:dyDescent="0.2">
      <c r="A328" s="1"/>
      <c r="B328" s="2"/>
      <c r="C328" s="2"/>
      <c r="D328" s="26"/>
      <c r="E328" s="2"/>
      <c r="F328" s="2"/>
      <c r="G328" s="2"/>
    </row>
    <row r="329" spans="1:7" x14ac:dyDescent="0.2">
      <c r="A329" s="1"/>
      <c r="B329" s="2"/>
      <c r="C329" s="2"/>
      <c r="D329" s="26"/>
      <c r="E329" s="2"/>
      <c r="F329" s="2"/>
      <c r="G329" s="2"/>
    </row>
    <row r="330" spans="1:7" x14ac:dyDescent="0.2">
      <c r="A330" s="1"/>
      <c r="B330" s="2"/>
      <c r="C330" s="2"/>
      <c r="D330" s="26"/>
      <c r="E330" s="2"/>
      <c r="F330" s="2"/>
      <c r="G330" s="2"/>
    </row>
    <row r="331" spans="1:7" x14ac:dyDescent="0.2">
      <c r="A331" s="1"/>
      <c r="B331" s="2"/>
      <c r="C331" s="2"/>
      <c r="D331" s="26"/>
      <c r="E331" s="2"/>
      <c r="F331" s="2"/>
      <c r="G331" s="2"/>
    </row>
    <row r="332" spans="1:7" x14ac:dyDescent="0.2">
      <c r="A332" s="1"/>
      <c r="B332" s="2"/>
      <c r="C332" s="2"/>
      <c r="D332" s="26"/>
      <c r="E332" s="2"/>
      <c r="F332" s="2"/>
      <c r="G332" s="2"/>
    </row>
    <row r="333" spans="1:7" x14ac:dyDescent="0.2">
      <c r="A333" s="1"/>
      <c r="B333" s="2"/>
      <c r="C333" s="2"/>
      <c r="D333" s="26"/>
      <c r="E333" s="2"/>
      <c r="F333" s="2"/>
      <c r="G333" s="2"/>
    </row>
    <row r="334" spans="1:7" x14ac:dyDescent="0.2">
      <c r="A334" s="1"/>
      <c r="B334" s="2"/>
      <c r="C334" s="2"/>
      <c r="D334" s="26"/>
      <c r="E334" s="2"/>
      <c r="F334" s="2"/>
      <c r="G334" s="2"/>
    </row>
    <row r="335" spans="1:7" x14ac:dyDescent="0.2">
      <c r="A335" s="1"/>
      <c r="B335" s="2"/>
      <c r="C335" s="2"/>
      <c r="D335" s="26"/>
      <c r="E335" s="2"/>
      <c r="F335" s="2"/>
      <c r="G335" s="2"/>
    </row>
    <row r="336" spans="1:7" x14ac:dyDescent="0.2">
      <c r="A336" s="1"/>
      <c r="B336" s="2"/>
      <c r="C336" s="2"/>
      <c r="D336" s="26"/>
      <c r="E336" s="2"/>
      <c r="F336" s="2"/>
      <c r="G336" s="2"/>
    </row>
    <row r="337" spans="1:7" x14ac:dyDescent="0.2">
      <c r="A337" s="1"/>
      <c r="B337" s="2"/>
      <c r="C337" s="2"/>
      <c r="D337" s="26"/>
      <c r="E337" s="2"/>
      <c r="F337" s="2"/>
      <c r="G337" s="2"/>
    </row>
    <row r="338" spans="1:7" x14ac:dyDescent="0.2">
      <c r="A338" s="1"/>
      <c r="B338" s="2"/>
      <c r="C338" s="2"/>
      <c r="D338" s="26"/>
      <c r="E338" s="2"/>
      <c r="F338" s="2"/>
      <c r="G338" s="2"/>
    </row>
    <row r="339" spans="1:7" x14ac:dyDescent="0.2">
      <c r="A339" s="1"/>
      <c r="B339" s="2"/>
      <c r="C339" s="2"/>
      <c r="D339" s="26"/>
      <c r="E339" s="2"/>
      <c r="F339" s="2"/>
      <c r="G339" s="2"/>
    </row>
    <row r="340" spans="1:7" x14ac:dyDescent="0.2">
      <c r="A340" s="1"/>
      <c r="B340" s="2"/>
      <c r="C340" s="2"/>
      <c r="D340" s="26"/>
      <c r="E340" s="2"/>
      <c r="F340" s="2"/>
      <c r="G340" s="2"/>
    </row>
    <row r="341" spans="1:7" x14ac:dyDescent="0.2">
      <c r="A341" s="1"/>
      <c r="B341" s="2"/>
      <c r="C341" s="2"/>
      <c r="D341" s="26"/>
      <c r="E341" s="2"/>
      <c r="F341" s="2"/>
      <c r="G341" s="2"/>
    </row>
    <row r="342" spans="1:7" x14ac:dyDescent="0.2">
      <c r="A342" s="1"/>
      <c r="B342" s="2"/>
      <c r="C342" s="2"/>
      <c r="D342" s="26"/>
      <c r="E342" s="2"/>
      <c r="F342" s="2"/>
      <c r="G342" s="2"/>
    </row>
    <row r="343" spans="1:7" x14ac:dyDescent="0.2">
      <c r="A343" s="1"/>
      <c r="B343" s="2"/>
      <c r="C343" s="2"/>
      <c r="D343" s="26"/>
      <c r="E343" s="2"/>
      <c r="F343" s="2"/>
      <c r="G343" s="2"/>
    </row>
    <row r="344" spans="1:7" x14ac:dyDescent="0.2">
      <c r="A344" s="1"/>
      <c r="B344" s="2"/>
      <c r="C344" s="2"/>
      <c r="D344" s="26"/>
      <c r="E344" s="2"/>
      <c r="F344" s="2"/>
      <c r="G344" s="2"/>
    </row>
    <row r="345" spans="1:7" x14ac:dyDescent="0.2">
      <c r="A345" s="1"/>
      <c r="B345" s="2"/>
      <c r="C345" s="2"/>
      <c r="D345" s="26"/>
      <c r="E345" s="2"/>
      <c r="F345" s="2"/>
      <c r="G345" s="2"/>
    </row>
    <row r="346" spans="1:7" x14ac:dyDescent="0.2">
      <c r="A346" s="1"/>
      <c r="B346" s="2"/>
      <c r="C346" s="2"/>
      <c r="D346" s="26"/>
      <c r="E346" s="2"/>
      <c r="F346" s="2"/>
      <c r="G346" s="2"/>
    </row>
    <row r="347" spans="1:7" x14ac:dyDescent="0.2">
      <c r="A347" s="1"/>
      <c r="B347" s="2"/>
      <c r="C347" s="2"/>
      <c r="D347" s="26"/>
      <c r="E347" s="2"/>
      <c r="F347" s="2"/>
      <c r="G347" s="2"/>
    </row>
    <row r="348" spans="1:7" x14ac:dyDescent="0.2">
      <c r="A348" s="1"/>
      <c r="B348" s="2"/>
      <c r="C348" s="2"/>
      <c r="D348" s="26"/>
      <c r="E348" s="2"/>
      <c r="F348" s="2"/>
      <c r="G348" s="2"/>
    </row>
    <row r="349" spans="1:7" x14ac:dyDescent="0.2">
      <c r="A349" s="1"/>
      <c r="B349" s="2"/>
      <c r="C349" s="2"/>
      <c r="D349" s="26"/>
      <c r="E349" s="2"/>
      <c r="F349" s="2"/>
      <c r="G349" s="2"/>
    </row>
    <row r="350" spans="1:7" x14ac:dyDescent="0.2">
      <c r="A350" s="1"/>
      <c r="B350" s="2"/>
      <c r="C350" s="2"/>
      <c r="D350" s="26"/>
      <c r="E350" s="2"/>
      <c r="F350" s="2"/>
      <c r="G350" s="2"/>
    </row>
    <row r="351" spans="1:7" x14ac:dyDescent="0.2">
      <c r="A351" s="1"/>
      <c r="B351" s="2"/>
      <c r="C351" s="2"/>
      <c r="D351" s="26"/>
      <c r="E351" s="2"/>
      <c r="F351" s="2"/>
      <c r="G351" s="2"/>
    </row>
    <row r="352" spans="1:7" x14ac:dyDescent="0.2">
      <c r="A352" s="1"/>
      <c r="B352" s="2"/>
      <c r="C352" s="2"/>
      <c r="D352" s="26"/>
      <c r="E352" s="2"/>
      <c r="F352" s="2"/>
      <c r="G352" s="2"/>
    </row>
    <row r="353" spans="1:7" x14ac:dyDescent="0.2">
      <c r="A353" s="1"/>
      <c r="B353" s="2"/>
      <c r="C353" s="2"/>
      <c r="D353" s="26"/>
      <c r="E353" s="2"/>
      <c r="F353" s="2"/>
      <c r="G353" s="2"/>
    </row>
    <row r="354" spans="1:7" x14ac:dyDescent="0.2">
      <c r="A354" s="1"/>
      <c r="B354" s="2"/>
      <c r="C354" s="2"/>
      <c r="D354" s="26"/>
      <c r="E354" s="2"/>
      <c r="F354" s="2"/>
      <c r="G354" s="2"/>
    </row>
    <row r="355" spans="1:7" x14ac:dyDescent="0.2">
      <c r="A355" s="1"/>
      <c r="B355" s="2"/>
      <c r="C355" s="2"/>
      <c r="D355" s="26"/>
      <c r="E355" s="2"/>
      <c r="F355" s="2"/>
      <c r="G355" s="2"/>
    </row>
    <row r="356" spans="1:7" x14ac:dyDescent="0.2">
      <c r="A356" s="1"/>
      <c r="B356" s="2"/>
      <c r="C356" s="2"/>
      <c r="D356" s="26"/>
      <c r="E356" s="2"/>
      <c r="F356" s="2"/>
      <c r="G356" s="2"/>
    </row>
    <row r="357" spans="1:7" x14ac:dyDescent="0.2">
      <c r="A357" s="1"/>
      <c r="B357" s="2"/>
      <c r="C357" s="2"/>
      <c r="D357" s="26"/>
      <c r="E357" s="2"/>
      <c r="F357" s="2"/>
      <c r="G357" s="2"/>
    </row>
    <row r="358" spans="1:7" x14ac:dyDescent="0.2">
      <c r="A358" s="1"/>
      <c r="B358" s="2"/>
      <c r="C358" s="2"/>
      <c r="D358" s="26"/>
      <c r="E358" s="2"/>
      <c r="F358" s="2"/>
      <c r="G358" s="2"/>
    </row>
    <row r="359" spans="1:7" x14ac:dyDescent="0.2">
      <c r="A359" s="1"/>
      <c r="B359" s="2"/>
      <c r="C359" s="2"/>
      <c r="D359" s="26"/>
      <c r="E359" s="2"/>
      <c r="F359" s="2"/>
      <c r="G359" s="2"/>
    </row>
    <row r="360" spans="1:7" x14ac:dyDescent="0.2">
      <c r="A360" s="1"/>
      <c r="B360" s="2"/>
      <c r="C360" s="2"/>
      <c r="D360" s="26"/>
      <c r="E360" s="2"/>
      <c r="F360" s="2"/>
      <c r="G360" s="2"/>
    </row>
    <row r="361" spans="1:7" x14ac:dyDescent="0.2">
      <c r="A361" s="1"/>
      <c r="B361" s="2"/>
      <c r="C361" s="2"/>
      <c r="D361" s="26"/>
      <c r="E361" s="2"/>
      <c r="F361" s="2"/>
      <c r="G361" s="2"/>
    </row>
    <row r="362" spans="1:7" x14ac:dyDescent="0.2">
      <c r="A362" s="1"/>
      <c r="B362" s="2"/>
      <c r="C362" s="2"/>
      <c r="D362" s="26"/>
      <c r="E362" s="2"/>
      <c r="F362" s="2"/>
      <c r="G362" s="2"/>
    </row>
    <row r="363" spans="1:7" x14ac:dyDescent="0.2">
      <c r="A363" s="1"/>
      <c r="B363" s="2"/>
      <c r="C363" s="2"/>
      <c r="D363" s="26"/>
      <c r="E363" s="2"/>
      <c r="F363" s="2"/>
      <c r="G363" s="2"/>
    </row>
    <row r="364" spans="1:7" x14ac:dyDescent="0.2">
      <c r="A364" s="1"/>
      <c r="B364" s="2"/>
      <c r="C364" s="2"/>
      <c r="D364" s="26"/>
      <c r="E364" s="2"/>
      <c r="F364" s="2"/>
      <c r="G364" s="2"/>
    </row>
    <row r="365" spans="1:7" x14ac:dyDescent="0.2">
      <c r="A365" s="1"/>
      <c r="B365" s="2"/>
      <c r="C365" s="2"/>
      <c r="D365" s="26"/>
      <c r="E365" s="2"/>
      <c r="F365" s="2"/>
      <c r="G365" s="2"/>
    </row>
    <row r="366" spans="1:7" x14ac:dyDescent="0.2">
      <c r="A366" s="1"/>
      <c r="B366" s="2"/>
      <c r="C366" s="2"/>
      <c r="D366" s="26"/>
      <c r="E366" s="2"/>
      <c r="F366" s="2"/>
      <c r="G366" s="2"/>
    </row>
    <row r="367" spans="1:7" x14ac:dyDescent="0.2">
      <c r="A367" s="1"/>
      <c r="B367" s="2"/>
      <c r="C367" s="2"/>
      <c r="D367" s="26"/>
      <c r="E367" s="2"/>
      <c r="F367" s="2"/>
      <c r="G367" s="2"/>
    </row>
    <row r="368" spans="1:7" x14ac:dyDescent="0.2">
      <c r="A368" s="1"/>
      <c r="B368" s="2"/>
      <c r="C368" s="2"/>
      <c r="D368" s="26"/>
      <c r="E368" s="2"/>
      <c r="F368" s="2"/>
      <c r="G368" s="2"/>
    </row>
    <row r="369" spans="1:7" x14ac:dyDescent="0.2">
      <c r="A369" s="1"/>
      <c r="B369" s="2"/>
      <c r="C369" s="2"/>
      <c r="D369" s="26"/>
      <c r="E369" s="2"/>
      <c r="F369" s="2"/>
      <c r="G369" s="2"/>
    </row>
    <row r="370" spans="1:7" x14ac:dyDescent="0.2">
      <c r="A370" s="1"/>
      <c r="B370" s="2"/>
      <c r="C370" s="2"/>
      <c r="D370" s="26"/>
      <c r="E370" s="2"/>
      <c r="F370" s="2"/>
      <c r="G370" s="2"/>
    </row>
    <row r="371" spans="1:7" x14ac:dyDescent="0.2">
      <c r="A371" s="1"/>
      <c r="B371" s="2"/>
      <c r="C371" s="2"/>
      <c r="D371" s="26"/>
      <c r="E371" s="2"/>
      <c r="F371" s="2"/>
      <c r="G371" s="2"/>
    </row>
    <row r="372" spans="1:7" x14ac:dyDescent="0.2">
      <c r="A372" s="1"/>
      <c r="B372" s="2"/>
      <c r="C372" s="2"/>
      <c r="D372" s="26"/>
      <c r="E372" s="2"/>
      <c r="F372" s="2"/>
      <c r="G372" s="2"/>
    </row>
    <row r="373" spans="1:7" x14ac:dyDescent="0.2">
      <c r="A373" s="1"/>
      <c r="B373" s="2"/>
      <c r="C373" s="2"/>
      <c r="D373" s="26"/>
      <c r="E373" s="2"/>
      <c r="F373" s="2"/>
      <c r="G373" s="2"/>
    </row>
    <row r="374" spans="1:7" x14ac:dyDescent="0.2">
      <c r="A374" s="1"/>
      <c r="B374" s="2"/>
      <c r="C374" s="2"/>
      <c r="D374" s="26"/>
      <c r="E374" s="2"/>
      <c r="F374" s="2"/>
      <c r="G374" s="2"/>
    </row>
    <row r="375" spans="1:7" x14ac:dyDescent="0.2">
      <c r="A375" s="1"/>
      <c r="B375" s="2"/>
      <c r="C375" s="2"/>
      <c r="D375" s="26"/>
      <c r="E375" s="2"/>
      <c r="F375" s="2"/>
      <c r="G375" s="2"/>
    </row>
    <row r="376" spans="1:7" x14ac:dyDescent="0.2">
      <c r="A376" s="1"/>
      <c r="B376" s="2"/>
      <c r="C376" s="2"/>
      <c r="D376" s="26"/>
      <c r="E376" s="2"/>
      <c r="F376" s="2"/>
      <c r="G376" s="2"/>
    </row>
    <row r="377" spans="1:7" x14ac:dyDescent="0.2">
      <c r="A377" s="1"/>
      <c r="B377" s="2"/>
      <c r="C377" s="2"/>
      <c r="D377" s="26"/>
      <c r="E377" s="2"/>
      <c r="F377" s="2"/>
      <c r="G377" s="2"/>
    </row>
    <row r="378" spans="1:7" x14ac:dyDescent="0.2">
      <c r="A378" s="1"/>
      <c r="B378" s="2"/>
      <c r="C378" s="2"/>
      <c r="D378" s="26"/>
      <c r="E378" s="2"/>
      <c r="F378" s="2"/>
      <c r="G378" s="2"/>
    </row>
    <row r="379" spans="1:7" x14ac:dyDescent="0.2">
      <c r="A379" s="1"/>
      <c r="B379" s="2"/>
      <c r="C379" s="2"/>
      <c r="D379" s="26"/>
      <c r="E379" s="2"/>
      <c r="F379" s="2"/>
      <c r="G379" s="2"/>
    </row>
    <row r="380" spans="1:7" x14ac:dyDescent="0.2">
      <c r="A380" s="1"/>
      <c r="B380" s="2"/>
      <c r="C380" s="2"/>
      <c r="D380" s="26"/>
      <c r="E380" s="2"/>
      <c r="F380" s="2"/>
      <c r="G380" s="2"/>
    </row>
    <row r="381" spans="1:7" x14ac:dyDescent="0.2">
      <c r="A381" s="1"/>
      <c r="B381" s="2"/>
      <c r="C381" s="2"/>
      <c r="D381" s="26"/>
      <c r="E381" s="2"/>
      <c r="F381" s="2"/>
      <c r="G381" s="2"/>
    </row>
    <row r="382" spans="1:7" x14ac:dyDescent="0.2">
      <c r="A382" s="1"/>
      <c r="B382" s="2"/>
      <c r="C382" s="2"/>
      <c r="D382" s="26"/>
      <c r="E382" s="2"/>
      <c r="F382" s="2"/>
      <c r="G382" s="2"/>
    </row>
    <row r="383" spans="1:7" x14ac:dyDescent="0.2">
      <c r="A383" s="1"/>
      <c r="B383" s="2"/>
      <c r="C383" s="2"/>
      <c r="D383" s="26"/>
      <c r="E383" s="2"/>
      <c r="F383" s="2"/>
      <c r="G383" s="2"/>
    </row>
    <row r="384" spans="1:7" x14ac:dyDescent="0.2">
      <c r="A384" s="1"/>
      <c r="B384" s="2"/>
      <c r="C384" s="2"/>
      <c r="D384" s="26"/>
      <c r="E384" s="2"/>
      <c r="F384" s="2"/>
      <c r="G384" s="2"/>
    </row>
    <row r="385" spans="1:7" x14ac:dyDescent="0.2">
      <c r="A385" s="1"/>
      <c r="B385" s="2"/>
      <c r="C385" s="2"/>
      <c r="D385" s="26"/>
      <c r="E385" s="2"/>
      <c r="F385" s="2"/>
      <c r="G385" s="2"/>
    </row>
    <row r="386" spans="1:7" x14ac:dyDescent="0.2">
      <c r="A386" s="1"/>
      <c r="B386" s="2"/>
      <c r="C386" s="2"/>
      <c r="D386" s="26"/>
      <c r="E386" s="2"/>
      <c r="F386" s="2"/>
      <c r="G386" s="2"/>
    </row>
    <row r="387" spans="1:7" x14ac:dyDescent="0.2">
      <c r="A387" s="1"/>
      <c r="B387" s="2"/>
      <c r="C387" s="2"/>
      <c r="D387" s="26"/>
      <c r="E387" s="2"/>
      <c r="F387" s="2"/>
      <c r="G387" s="2"/>
    </row>
    <row r="388" spans="1:7" x14ac:dyDescent="0.2">
      <c r="A388" s="1"/>
      <c r="B388" s="2"/>
      <c r="C388" s="2"/>
      <c r="D388" s="26"/>
      <c r="E388" s="2"/>
      <c r="F388" s="2"/>
      <c r="G388" s="2"/>
    </row>
    <row r="389" spans="1:7" x14ac:dyDescent="0.2">
      <c r="A389" s="1"/>
      <c r="B389" s="2"/>
      <c r="C389" s="2"/>
      <c r="D389" s="26"/>
      <c r="E389" s="2"/>
      <c r="F389" s="2"/>
      <c r="G389" s="2"/>
    </row>
    <row r="390" spans="1:7" x14ac:dyDescent="0.2">
      <c r="A390" s="1"/>
      <c r="B390" s="2"/>
      <c r="C390" s="2"/>
      <c r="D390" s="26"/>
      <c r="E390" s="2"/>
      <c r="F390" s="2"/>
      <c r="G390" s="2"/>
    </row>
    <row r="391" spans="1:7" x14ac:dyDescent="0.2">
      <c r="A391" s="1"/>
      <c r="B391" s="2"/>
      <c r="C391" s="2"/>
      <c r="D391" s="26"/>
      <c r="E391" s="2"/>
      <c r="F391" s="2"/>
      <c r="G391" s="2"/>
    </row>
    <row r="392" spans="1:7" x14ac:dyDescent="0.2">
      <c r="A392" s="1"/>
      <c r="B392" s="2"/>
      <c r="C392" s="2"/>
      <c r="D392" s="26"/>
      <c r="E392" s="2"/>
      <c r="F392" s="2"/>
      <c r="G392" s="2"/>
    </row>
    <row r="393" spans="1:7" x14ac:dyDescent="0.2">
      <c r="A393" s="1"/>
      <c r="B393" s="2"/>
      <c r="C393" s="2"/>
      <c r="D393" s="26"/>
      <c r="E393" s="2"/>
      <c r="F393" s="2"/>
      <c r="G393" s="2"/>
    </row>
    <row r="394" spans="1:7" x14ac:dyDescent="0.2">
      <c r="A394" s="1"/>
      <c r="B394" s="2"/>
      <c r="C394" s="2"/>
      <c r="D394" s="26"/>
      <c r="E394" s="2"/>
      <c r="F394" s="2"/>
      <c r="G394" s="2"/>
    </row>
    <row r="395" spans="1:7" x14ac:dyDescent="0.2">
      <c r="A395" s="1"/>
      <c r="B395" s="2"/>
      <c r="C395" s="2"/>
      <c r="D395" s="26"/>
      <c r="E395" s="2"/>
      <c r="F395" s="2"/>
      <c r="G395" s="2"/>
    </row>
    <row r="396" spans="1:7" x14ac:dyDescent="0.2">
      <c r="A396" s="1"/>
      <c r="B396" s="2"/>
      <c r="C396" s="2"/>
      <c r="D396" s="26"/>
      <c r="E396" s="2"/>
      <c r="F396" s="2"/>
      <c r="G396" s="2"/>
    </row>
    <row r="397" spans="1:7" x14ac:dyDescent="0.2">
      <c r="A397" s="1"/>
      <c r="B397" s="2"/>
      <c r="C397" s="2"/>
      <c r="D397" s="26"/>
      <c r="E397" s="2"/>
      <c r="F397" s="2"/>
      <c r="G397" s="2"/>
    </row>
    <row r="398" spans="1:7" x14ac:dyDescent="0.2">
      <c r="A398" s="1"/>
      <c r="B398" s="2"/>
      <c r="C398" s="2"/>
      <c r="D398" s="26"/>
      <c r="E398" s="2"/>
      <c r="F398" s="2"/>
      <c r="G398" s="2"/>
    </row>
    <row r="399" spans="1:7" x14ac:dyDescent="0.2">
      <c r="A399" s="1"/>
      <c r="B399" s="2"/>
      <c r="C399" s="2"/>
      <c r="D399" s="26"/>
      <c r="E399" s="2"/>
      <c r="F399" s="2"/>
      <c r="G399" s="2"/>
    </row>
    <row r="400" spans="1:7" x14ac:dyDescent="0.2">
      <c r="A400" s="1"/>
      <c r="B400" s="2"/>
      <c r="C400" s="2"/>
      <c r="D400" s="26"/>
      <c r="E400" s="2"/>
      <c r="F400" s="2"/>
      <c r="G400" s="2"/>
    </row>
    <row r="401" spans="1:7" x14ac:dyDescent="0.2">
      <c r="A401" s="1"/>
      <c r="B401" s="2"/>
      <c r="C401" s="2"/>
      <c r="D401" s="26"/>
      <c r="E401" s="2"/>
      <c r="F401" s="2"/>
      <c r="G401" s="2"/>
    </row>
    <row r="402" spans="1:7" x14ac:dyDescent="0.2">
      <c r="A402" s="1"/>
      <c r="B402" s="2"/>
      <c r="C402" s="2"/>
      <c r="D402" s="26"/>
      <c r="E402" s="2"/>
      <c r="F402" s="2"/>
      <c r="G402" s="2"/>
    </row>
    <row r="403" spans="1:7" x14ac:dyDescent="0.2">
      <c r="A403" s="1"/>
      <c r="B403" s="2"/>
      <c r="C403" s="2"/>
      <c r="D403" s="26"/>
      <c r="E403" s="2"/>
      <c r="F403" s="2"/>
      <c r="G403" s="2"/>
    </row>
    <row r="404" spans="1:7" x14ac:dyDescent="0.2">
      <c r="A404" s="1"/>
      <c r="B404" s="2"/>
      <c r="C404" s="2"/>
      <c r="D404" s="26"/>
      <c r="E404" s="2"/>
      <c r="F404" s="2"/>
      <c r="G404" s="2"/>
    </row>
    <row r="405" spans="1:7" x14ac:dyDescent="0.2">
      <c r="A405" s="1"/>
      <c r="B405" s="2"/>
      <c r="C405" s="2"/>
      <c r="D405" s="26"/>
      <c r="E405" s="2"/>
      <c r="F405" s="2"/>
      <c r="G405" s="2"/>
    </row>
    <row r="406" spans="1:7" x14ac:dyDescent="0.2">
      <c r="A406" s="1"/>
      <c r="B406" s="2"/>
      <c r="C406" s="2"/>
      <c r="D406" s="26"/>
      <c r="E406" s="2"/>
      <c r="F406" s="2"/>
      <c r="G406" s="2"/>
    </row>
    <row r="407" spans="1:7" x14ac:dyDescent="0.2">
      <c r="A407" s="1"/>
      <c r="B407" s="2"/>
      <c r="C407" s="2"/>
      <c r="D407" s="26"/>
      <c r="E407" s="2"/>
      <c r="F407" s="2"/>
      <c r="G407" s="2"/>
    </row>
    <row r="408" spans="1:7" x14ac:dyDescent="0.2">
      <c r="A408" s="1"/>
      <c r="B408" s="2"/>
      <c r="C408" s="2"/>
      <c r="D408" s="26"/>
      <c r="E408" s="2"/>
      <c r="F408" s="2"/>
      <c r="G408" s="2"/>
    </row>
    <row r="409" spans="1:7" x14ac:dyDescent="0.2">
      <c r="A409" s="1"/>
      <c r="B409" s="2"/>
      <c r="C409" s="2"/>
      <c r="D409" s="26"/>
      <c r="E409" s="2"/>
      <c r="F409" s="2"/>
      <c r="G409" s="2"/>
    </row>
    <row r="410" spans="1:7" x14ac:dyDescent="0.2">
      <c r="A410" s="1"/>
      <c r="B410" s="2"/>
      <c r="C410" s="2"/>
      <c r="D410" s="26"/>
      <c r="E410" s="2"/>
      <c r="F410" s="2"/>
      <c r="G410" s="2"/>
    </row>
    <row r="411" spans="1:7" x14ac:dyDescent="0.2">
      <c r="A411" s="1"/>
      <c r="B411" s="2"/>
      <c r="C411" s="2"/>
      <c r="D411" s="26"/>
      <c r="E411" s="2"/>
      <c r="F411" s="2"/>
      <c r="G411" s="2"/>
    </row>
    <row r="412" spans="1:7" x14ac:dyDescent="0.2">
      <c r="A412" s="1"/>
      <c r="B412" s="2"/>
      <c r="C412" s="2"/>
      <c r="D412" s="26"/>
      <c r="E412" s="2"/>
      <c r="F412" s="2"/>
      <c r="G412" s="2"/>
    </row>
    <row r="413" spans="1:7" x14ac:dyDescent="0.2">
      <c r="A413" s="1"/>
      <c r="B413" s="2"/>
      <c r="C413" s="2"/>
      <c r="D413" s="26"/>
      <c r="E413" s="2"/>
      <c r="F413" s="2"/>
      <c r="G413" s="2"/>
    </row>
    <row r="414" spans="1:7" x14ac:dyDescent="0.2">
      <c r="A414" s="1"/>
      <c r="B414" s="2"/>
      <c r="C414" s="2"/>
      <c r="D414" s="26"/>
      <c r="E414" s="2"/>
      <c r="F414" s="2"/>
      <c r="G414" s="2"/>
    </row>
    <row r="415" spans="1:7" x14ac:dyDescent="0.2">
      <c r="A415" s="1"/>
      <c r="B415" s="2"/>
      <c r="C415" s="2"/>
      <c r="D415" s="26"/>
      <c r="E415" s="2"/>
      <c r="F415" s="2"/>
      <c r="G415" s="2"/>
    </row>
  </sheetData>
  <sheetProtection sort="0" autoFilter="0"/>
  <autoFilter ref="A2:H32" xr:uid="{00000000-0009-0000-0000-000003000000}"/>
  <mergeCells count="9">
    <mergeCell ref="A1:I1"/>
    <mergeCell ref="B22:B24"/>
    <mergeCell ref="B25:B27"/>
    <mergeCell ref="B28:B30"/>
    <mergeCell ref="C28:C30"/>
    <mergeCell ref="D3:F3"/>
    <mergeCell ref="B5:B15"/>
    <mergeCell ref="B16:B18"/>
    <mergeCell ref="B19:B21"/>
  </mergeCells>
  <dataValidations count="1">
    <dataValidation type="list" allowBlank="1" showInputMessage="1" showErrorMessage="1" sqref="G6:G15 G17:G18 G20:G21 G23:G24 G26:G27 G29:G32" xr:uid="{000C005B-00B3-485A-B11E-00AD00A700DD}">
      <formula1>"0,1"</formula1>
    </dataValidation>
  </dataValidation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4</vt:i4>
      </vt:variant>
    </vt:vector>
  </HeadingPairs>
  <TitlesOfParts>
    <vt:vector size="4" baseType="lpstr">
      <vt:lpstr>Приложение № 1</vt:lpstr>
      <vt:lpstr>Приложение № 2</vt:lpstr>
      <vt:lpstr>Приложение № 3</vt:lpstr>
      <vt:lpstr>Приложение №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Никита Неуступкин</cp:lastModifiedBy>
  <cp:revision>3</cp:revision>
  <dcterms:created xsi:type="dcterms:W3CDTF">2015-06-05T18:19:34Z</dcterms:created>
  <dcterms:modified xsi:type="dcterms:W3CDTF">2026-07-07T10:23:52Z</dcterms:modified>
</cp:coreProperties>
</file>